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30" yWindow="2730" windowWidth="21600" windowHeight="11385"/>
  </bookViews>
  <sheets>
    <sheet name="завтрак 7-11 лет" sheetId="1" r:id="rId1"/>
  </sheets>
  <definedNames>
    <definedName name="_xlnm.Print_Area" localSheetId="0">'завтрак 7-11 лет'!$A$1:$H$110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" i="1" l="1"/>
  <c r="F26" i="1"/>
  <c r="G26" i="1"/>
  <c r="D26" i="1"/>
  <c r="E18" i="1"/>
  <c r="F18" i="1"/>
  <c r="G18" i="1"/>
  <c r="D18" i="1"/>
  <c r="C109" i="1"/>
  <c r="E107" i="1"/>
  <c r="F107" i="1"/>
  <c r="G107" i="1"/>
  <c r="D107" i="1"/>
  <c r="E98" i="1"/>
  <c r="F98" i="1"/>
  <c r="G98" i="1"/>
  <c r="D98" i="1"/>
  <c r="E89" i="1"/>
  <c r="F89" i="1"/>
  <c r="G89" i="1"/>
  <c r="D89" i="1"/>
  <c r="E80" i="1"/>
  <c r="F80" i="1"/>
  <c r="G80" i="1"/>
  <c r="D80" i="1"/>
  <c r="E71" i="1"/>
  <c r="F71" i="1"/>
  <c r="G71" i="1"/>
  <c r="D71" i="1"/>
  <c r="E61" i="1"/>
  <c r="F61" i="1"/>
  <c r="G61" i="1"/>
  <c r="D61" i="1"/>
  <c r="C52" i="1"/>
  <c r="E51" i="1"/>
  <c r="F51" i="1"/>
  <c r="G51" i="1"/>
  <c r="D51" i="1"/>
  <c r="E44" i="1"/>
  <c r="F44" i="1"/>
  <c r="G44" i="1"/>
  <c r="D44" i="1"/>
  <c r="E35" i="1"/>
  <c r="F35" i="1"/>
  <c r="G35" i="1"/>
  <c r="D35" i="1"/>
  <c r="E9" i="1"/>
  <c r="F9" i="1"/>
  <c r="G9" i="1"/>
  <c r="D9" i="1"/>
  <c r="G109" i="1" l="1"/>
  <c r="C110" i="1"/>
  <c r="E109" i="1"/>
  <c r="D109" i="1"/>
  <c r="F109" i="1"/>
  <c r="E52" i="1"/>
  <c r="D52" i="1"/>
  <c r="G52" i="1"/>
  <c r="F52" i="1"/>
  <c r="G110" i="1" l="1"/>
  <c r="E110" i="1"/>
  <c r="D110" i="1"/>
  <c r="F110" i="1"/>
</calcChain>
</file>

<file path=xl/sharedStrings.xml><?xml version="1.0" encoding="utf-8"?>
<sst xmlns="http://schemas.openxmlformats.org/spreadsheetml/2006/main" count="232" uniqueCount="64">
  <si>
    <t>Приём пищи</t>
  </si>
  <si>
    <t>Наименование</t>
  </si>
  <si>
    <t>Вес блюда</t>
  </si>
  <si>
    <t>Белки, г</t>
  </si>
  <si>
    <t>Жиры,мг</t>
  </si>
  <si>
    <t>Углеводы,г</t>
  </si>
  <si>
    <t>Калорийность, ккал</t>
  </si>
  <si>
    <t>Неделя 1 День 1</t>
  </si>
  <si>
    <t>Завтрак</t>
  </si>
  <si>
    <t>Оладьи из печени с соусом сметанным</t>
  </si>
  <si>
    <t>Рис отварной</t>
  </si>
  <si>
    <t>Напиток клюквенный(брусничный)</t>
  </si>
  <si>
    <t>Хлеб пшеничный в/с</t>
  </si>
  <si>
    <t>Хлеб обогащенный Омега</t>
  </si>
  <si>
    <t>Итого завтрак:</t>
  </si>
  <si>
    <t>60/40</t>
  </si>
  <si>
    <t>Неделя 1 День 2</t>
  </si>
  <si>
    <t>Каша "Янтарная" из крупы пшенной с яблоками</t>
  </si>
  <si>
    <t>Масло сливочное (порционно)</t>
  </si>
  <si>
    <t>Йогурт питьевой</t>
  </si>
  <si>
    <t>Хлеб столичный ржаной</t>
  </si>
  <si>
    <t>Неделя 1 День 3</t>
  </si>
  <si>
    <t>Закуска: Сыр (порционно)</t>
  </si>
  <si>
    <t>Запеканка из творога</t>
  </si>
  <si>
    <t>Молоко сгущенное (порционно)</t>
  </si>
  <si>
    <t>Чай с сахаром</t>
  </si>
  <si>
    <t>Неделя 1 День 4</t>
  </si>
  <si>
    <t>Пюре картофельное</t>
  </si>
  <si>
    <t>Какао с сахаром и молоком</t>
  </si>
  <si>
    <t>Неделя 1 День 5</t>
  </si>
  <si>
    <t>Закуска: Икра кабачковая</t>
  </si>
  <si>
    <t>Каша рассыпчатая гречневая</t>
  </si>
  <si>
    <t>Неделя 1 День 6</t>
  </si>
  <si>
    <t>Напиток кофейный</t>
  </si>
  <si>
    <t>Итого в среднем за 1-ю неделю:</t>
  </si>
  <si>
    <t>Неделя 2 День 1</t>
  </si>
  <si>
    <t>Неделя 2 День 2</t>
  </si>
  <si>
    <t>Сок в ассортименте</t>
  </si>
  <si>
    <t>Йогурт фруктовый</t>
  </si>
  <si>
    <t>Неделя 2 День 3</t>
  </si>
  <si>
    <t>Неделя 2 День 4</t>
  </si>
  <si>
    <t>50/50</t>
  </si>
  <si>
    <t>Компот из сухофруктов</t>
  </si>
  <si>
    <t>Неделя 2 День 5</t>
  </si>
  <si>
    <t>Неделя 2 День 6</t>
  </si>
  <si>
    <t>Макаронные изделия отварные с маслом</t>
  </si>
  <si>
    <t>Итого в среднем за 2-ю неделю:</t>
  </si>
  <si>
    <t>Итого в среднем за 2 недели:</t>
  </si>
  <si>
    <t>Тефтели из говядины (с рисом) с соусом красным основным</t>
  </si>
  <si>
    <t>Плов из говядины</t>
  </si>
  <si>
    <t>150/50</t>
  </si>
  <si>
    <t>Сосиска отварная</t>
  </si>
  <si>
    <t>Биточки рыбные (филе щуки) с соусом сметанным</t>
  </si>
  <si>
    <t>Каша молочная "Дружба"</t>
  </si>
  <si>
    <t>Огурец консервированный</t>
  </si>
  <si>
    <t>Фрукты, Выпечка</t>
  </si>
  <si>
    <t>Визуализация блюд</t>
  </si>
  <si>
    <t>Молоко сгущенное(порционно)</t>
  </si>
  <si>
    <t>Помидор свежий (порционно)</t>
  </si>
  <si>
    <t>Чай с сахаром и лимоном</t>
  </si>
  <si>
    <t>Рыба тушеная (филе горбуши) с соусом сметанным</t>
  </si>
  <si>
    <t>Бефстроганов из говядины с соусом красным основным</t>
  </si>
  <si>
    <t>Огурцы консервированные (порционно)</t>
  </si>
  <si>
    <t>Огурцы свежие(порционно)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</si>
</sst>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0" xfId="0" applyFont="1"/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158753</xdr:colOff>
      <xdr:row>45</xdr:row>
      <xdr:rowOff>192849</xdr:rowOff>
    </xdr:from>
    <xdr:to>
      <xdr:col>7</xdr:col>
      <xdr:colOff>2846923</xdr:colOff>
      <xdr:row>50</xdr:row>
      <xdr:rowOff>181960</xdr:rowOff>
    </xdr:to>
    <xdr:pic>
      <xdr:nvPicPr>
        <xdr:cNvPr id="42" name="Рисунок 41" descr="ЗАВТРАК 6 день.jpg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6812" t="13194" r="17532" b="6275"/>
        <a:stretch>
          <a:fillRect/>
        </a:stretch>
      </xdr:blipFill>
      <xdr:spPr>
        <a:xfrm rot="16200000">
          <a:off x="6905782" y="16602153"/>
          <a:ext cx="1894111" cy="2688170"/>
        </a:xfrm>
        <a:prstGeom prst="rect">
          <a:avLst/>
        </a:prstGeom>
      </xdr:spPr>
    </xdr:pic>
    <xdr:clientData/>
  </xdr:twoCellAnchor>
  <xdr:twoCellAnchor editAs="oneCell">
    <xdr:from>
      <xdr:col>7</xdr:col>
      <xdr:colOff>201083</xdr:colOff>
      <xdr:row>62</xdr:row>
      <xdr:rowOff>285750</xdr:rowOff>
    </xdr:from>
    <xdr:to>
      <xdr:col>7</xdr:col>
      <xdr:colOff>2839748</xdr:colOff>
      <xdr:row>67</xdr:row>
      <xdr:rowOff>261040</xdr:rowOff>
    </xdr:to>
    <xdr:pic>
      <xdr:nvPicPr>
        <xdr:cNvPr id="36" name="Рисунок 35" descr="завтрак 09.03.jpg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3726" t="5557" r="28758" b="12318"/>
        <a:stretch>
          <a:fillRect/>
        </a:stretch>
      </xdr:blipFill>
      <xdr:spPr>
        <a:xfrm rot="10800000">
          <a:off x="6551083" y="23547917"/>
          <a:ext cx="2638665" cy="1785040"/>
        </a:xfrm>
        <a:prstGeom prst="rect">
          <a:avLst/>
        </a:prstGeom>
      </xdr:spPr>
    </xdr:pic>
    <xdr:clientData/>
  </xdr:twoCellAnchor>
  <xdr:twoCellAnchor editAs="oneCell">
    <xdr:from>
      <xdr:col>7</xdr:col>
      <xdr:colOff>84666</xdr:colOff>
      <xdr:row>99</xdr:row>
      <xdr:rowOff>317499</xdr:rowOff>
    </xdr:from>
    <xdr:to>
      <xdr:col>7</xdr:col>
      <xdr:colOff>2850566</xdr:colOff>
      <xdr:row>105</xdr:row>
      <xdr:rowOff>137582</xdr:rowOff>
    </xdr:to>
    <xdr:pic>
      <xdr:nvPicPr>
        <xdr:cNvPr id="34" name="Рисунок 33" descr="завтрак12.03.jpg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7078" t="4245" r="21138" b="10279"/>
        <a:stretch>
          <a:fillRect/>
        </a:stretch>
      </xdr:blipFill>
      <xdr:spPr>
        <a:xfrm rot="10800000">
          <a:off x="6434666" y="37486166"/>
          <a:ext cx="2765900" cy="2106083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116417</xdr:colOff>
      <xdr:row>81</xdr:row>
      <xdr:rowOff>190500</xdr:rowOff>
    </xdr:from>
    <xdr:to>
      <xdr:col>7</xdr:col>
      <xdr:colOff>2831042</xdr:colOff>
      <xdr:row>87</xdr:row>
      <xdr:rowOff>108574</xdr:rowOff>
    </xdr:to>
    <xdr:pic>
      <xdr:nvPicPr>
        <xdr:cNvPr id="13" name="Рисунок 12" descr="завтраак.jpg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6662" t="1735" r="2568"/>
        <a:stretch>
          <a:fillRect/>
        </a:stretch>
      </xdr:blipFill>
      <xdr:spPr>
        <a:xfrm>
          <a:off x="6466417" y="30501167"/>
          <a:ext cx="2714625" cy="2204074"/>
        </a:xfrm>
        <a:prstGeom prst="rect">
          <a:avLst/>
        </a:prstGeom>
      </xdr:spPr>
    </xdr:pic>
    <xdr:clientData/>
  </xdr:twoCellAnchor>
  <xdr:twoCellAnchor editAs="oneCell">
    <xdr:from>
      <xdr:col>7</xdr:col>
      <xdr:colOff>498875</xdr:colOff>
      <xdr:row>1</xdr:row>
      <xdr:rowOff>42334</xdr:rowOff>
    </xdr:from>
    <xdr:to>
      <xdr:col>7</xdr:col>
      <xdr:colOff>2413695</xdr:colOff>
      <xdr:row>7</xdr:row>
      <xdr:rowOff>309427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3C069B4-5505-0D87-0512-4154BD9D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875" y="423334"/>
          <a:ext cx="1914820" cy="2553093"/>
        </a:xfrm>
        <a:prstGeom prst="rect">
          <a:avLst/>
        </a:prstGeom>
      </xdr:spPr>
    </xdr:pic>
    <xdr:clientData/>
  </xdr:twoCellAnchor>
  <xdr:twoCellAnchor editAs="oneCell">
    <xdr:from>
      <xdr:col>7</xdr:col>
      <xdr:colOff>402169</xdr:colOff>
      <xdr:row>10</xdr:row>
      <xdr:rowOff>52917</xdr:rowOff>
    </xdr:from>
    <xdr:to>
      <xdr:col>7</xdr:col>
      <xdr:colOff>2556405</xdr:colOff>
      <xdr:row>16</xdr:row>
      <xdr:rowOff>448732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74032989-53C1-BBDA-A4C0-384409C1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2169" y="3862917"/>
          <a:ext cx="2154236" cy="2872315"/>
        </a:xfrm>
        <a:prstGeom prst="rect">
          <a:avLst/>
        </a:prstGeom>
      </xdr:spPr>
    </xdr:pic>
    <xdr:clientData/>
  </xdr:twoCellAnchor>
  <xdr:twoCellAnchor editAs="oneCell">
    <xdr:from>
      <xdr:col>7</xdr:col>
      <xdr:colOff>793751</xdr:colOff>
      <xdr:row>19</xdr:row>
      <xdr:rowOff>63500</xdr:rowOff>
    </xdr:from>
    <xdr:to>
      <xdr:col>7</xdr:col>
      <xdr:colOff>2328863</xdr:colOff>
      <xdr:row>24</xdr:row>
      <xdr:rowOff>268815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590C4604-86BB-C651-CEEC-FDDB4099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1" y="7609417"/>
          <a:ext cx="1535112" cy="2046815"/>
        </a:xfrm>
        <a:prstGeom prst="rect">
          <a:avLst/>
        </a:prstGeom>
      </xdr:spPr>
    </xdr:pic>
    <xdr:clientData/>
  </xdr:twoCellAnchor>
  <xdr:twoCellAnchor editAs="oneCell">
    <xdr:from>
      <xdr:col>7</xdr:col>
      <xdr:colOff>486835</xdr:colOff>
      <xdr:row>27</xdr:row>
      <xdr:rowOff>126999</xdr:rowOff>
    </xdr:from>
    <xdr:to>
      <xdr:col>7</xdr:col>
      <xdr:colOff>2502852</xdr:colOff>
      <xdr:row>33</xdr:row>
      <xdr:rowOff>262874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1B1C3D08-A5FF-E292-49E8-0927E0ADE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835" y="10583332"/>
          <a:ext cx="2016017" cy="2305459"/>
        </a:xfrm>
        <a:prstGeom prst="rect">
          <a:avLst/>
        </a:prstGeom>
      </xdr:spPr>
    </xdr:pic>
    <xdr:clientData/>
  </xdr:twoCellAnchor>
  <xdr:twoCellAnchor editAs="oneCell">
    <xdr:from>
      <xdr:col>7</xdr:col>
      <xdr:colOff>730251</xdr:colOff>
      <xdr:row>36</xdr:row>
      <xdr:rowOff>74084</xdr:rowOff>
    </xdr:from>
    <xdr:to>
      <xdr:col>7</xdr:col>
      <xdr:colOff>2297110</xdr:colOff>
      <xdr:row>42</xdr:row>
      <xdr:rowOff>194730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D6DF7E03-5C1A-F8B6-3096-F94845F7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0251" y="13832417"/>
          <a:ext cx="1566859" cy="2089146"/>
        </a:xfrm>
        <a:prstGeom prst="rect">
          <a:avLst/>
        </a:prstGeom>
      </xdr:spPr>
    </xdr:pic>
    <xdr:clientData/>
  </xdr:twoCellAnchor>
  <xdr:twoCellAnchor editAs="oneCell">
    <xdr:from>
      <xdr:col>7</xdr:col>
      <xdr:colOff>613834</xdr:colOff>
      <xdr:row>53</xdr:row>
      <xdr:rowOff>63500</xdr:rowOff>
    </xdr:from>
    <xdr:to>
      <xdr:col>7</xdr:col>
      <xdr:colOff>2450572</xdr:colOff>
      <xdr:row>59</xdr:row>
      <xdr:rowOff>226484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1C8FDE02-E6FB-9CE4-FFDB-AACCEA02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3834" y="19896667"/>
          <a:ext cx="1836738" cy="2448984"/>
        </a:xfrm>
        <a:prstGeom prst="rect">
          <a:avLst/>
        </a:prstGeom>
      </xdr:spPr>
    </xdr:pic>
    <xdr:clientData/>
  </xdr:twoCellAnchor>
  <xdr:twoCellAnchor editAs="oneCell">
    <xdr:from>
      <xdr:col>7</xdr:col>
      <xdr:colOff>592667</xdr:colOff>
      <xdr:row>72</xdr:row>
      <xdr:rowOff>28930</xdr:rowOff>
    </xdr:from>
    <xdr:to>
      <xdr:col>7</xdr:col>
      <xdr:colOff>2550582</xdr:colOff>
      <xdr:row>78</xdr:row>
      <xdr:rowOff>353483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97219748-0025-9356-8AEE-3BC2F2FE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667" y="26910597"/>
          <a:ext cx="1957915" cy="2610553"/>
        </a:xfrm>
        <a:prstGeom prst="rect">
          <a:avLst/>
        </a:prstGeom>
      </xdr:spPr>
    </xdr:pic>
    <xdr:clientData/>
  </xdr:twoCellAnchor>
  <xdr:twoCellAnchor editAs="oneCell">
    <xdr:from>
      <xdr:col>7</xdr:col>
      <xdr:colOff>582083</xdr:colOff>
      <xdr:row>90</xdr:row>
      <xdr:rowOff>170033</xdr:rowOff>
    </xdr:from>
    <xdr:to>
      <xdr:col>7</xdr:col>
      <xdr:colOff>2592917</xdr:colOff>
      <xdr:row>97</xdr:row>
      <xdr:rowOff>184146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D6DF7E03-5C1A-F8B6-3096-F94845F7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2083" y="33909700"/>
          <a:ext cx="2010834" cy="26811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0"/>
  <sheetViews>
    <sheetView tabSelected="1" view="pageBreakPreview" topLeftCell="A94" zoomScale="90" zoomScaleNormal="80" zoomScaleSheetLayoutView="90" workbookViewId="0">
      <selection activeCell="B94" sqref="B94:G94"/>
    </sheetView>
  </sheetViews>
  <sheetFormatPr defaultRowHeight="15" x14ac:dyDescent="0.25"/>
  <cols>
    <col min="1" max="1" width="17.28515625" customWidth="1"/>
    <col min="2" max="2" width="30.85546875" customWidth="1"/>
    <col min="3" max="3" width="8.85546875" customWidth="1"/>
    <col min="4" max="4" width="8.7109375" customWidth="1"/>
    <col min="5" max="5" width="9.28515625" customWidth="1"/>
    <col min="6" max="6" width="9.28515625" bestFit="1" customWidth="1"/>
    <col min="7" max="7" width="10.85546875" customWidth="1"/>
    <col min="8" max="10" width="45.140625" style="14" customWidth="1"/>
    <col min="12" max="13" width="8.85546875" customWidth="1"/>
  </cols>
  <sheetData>
    <row r="1" spans="1:10" s="3" customFormat="1" ht="30" customHeight="1" x14ac:dyDescent="0.25">
      <c r="A1" s="12" t="s">
        <v>0</v>
      </c>
      <c r="B1" s="12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56</v>
      </c>
      <c r="I1" s="17"/>
      <c r="J1" s="17"/>
    </row>
    <row r="2" spans="1:10" s="3" customFormat="1" ht="30" customHeight="1" x14ac:dyDescent="0.25">
      <c r="A2" s="4" t="s">
        <v>7</v>
      </c>
      <c r="B2" s="21" t="s">
        <v>58</v>
      </c>
      <c r="C2" s="22">
        <v>60</v>
      </c>
      <c r="D2" s="23">
        <v>0.66</v>
      </c>
      <c r="E2" s="23">
        <v>0.12</v>
      </c>
      <c r="F2" s="23">
        <v>2.2799999999999998</v>
      </c>
      <c r="G2" s="23">
        <v>14.4</v>
      </c>
      <c r="H2" s="29"/>
      <c r="I2" s="18"/>
      <c r="J2" s="18"/>
    </row>
    <row r="3" spans="1:10" s="3" customFormat="1" ht="30" customHeight="1" x14ac:dyDescent="0.25">
      <c r="A3" s="4" t="s">
        <v>8</v>
      </c>
      <c r="B3" s="7" t="s">
        <v>9</v>
      </c>
      <c r="C3" s="5" t="s">
        <v>15</v>
      </c>
      <c r="D3" s="6">
        <v>11.416</v>
      </c>
      <c r="E3" s="6">
        <v>12.702999999999999</v>
      </c>
      <c r="F3" s="6">
        <v>6.14</v>
      </c>
      <c r="G3" s="6">
        <v>185.268</v>
      </c>
      <c r="H3" s="30"/>
      <c r="I3" s="18"/>
      <c r="J3" s="18"/>
    </row>
    <row r="4" spans="1:10" s="3" customFormat="1" ht="30" customHeight="1" x14ac:dyDescent="0.25">
      <c r="B4" s="4" t="s">
        <v>10</v>
      </c>
      <c r="C4" s="5">
        <v>150</v>
      </c>
      <c r="D4" s="6">
        <v>3.8340000000000001</v>
      </c>
      <c r="E4" s="6">
        <v>5.4340000000000002</v>
      </c>
      <c r="F4" s="6">
        <v>40.048000000000002</v>
      </c>
      <c r="G4" s="6">
        <v>224.43799999999999</v>
      </c>
      <c r="H4" s="30"/>
      <c r="I4" s="18"/>
      <c r="J4" s="18"/>
    </row>
    <row r="5" spans="1:10" s="3" customFormat="1" ht="30" customHeight="1" x14ac:dyDescent="0.25">
      <c r="A5" s="4"/>
      <c r="B5" s="7" t="s">
        <v>11</v>
      </c>
      <c r="C5" s="5">
        <v>200</v>
      </c>
      <c r="D5" s="6">
        <v>0.17499999999999999</v>
      </c>
      <c r="E5" s="6">
        <v>0.125</v>
      </c>
      <c r="F5" s="6">
        <v>26.001999999999999</v>
      </c>
      <c r="G5" s="6">
        <v>107.26</v>
      </c>
      <c r="H5" s="30"/>
      <c r="I5" s="18"/>
      <c r="J5" s="18"/>
    </row>
    <row r="6" spans="1:10" s="3" customFormat="1" ht="30" customHeight="1" x14ac:dyDescent="0.25">
      <c r="A6" s="4"/>
      <c r="B6" s="4" t="s">
        <v>12</v>
      </c>
      <c r="C6" s="5">
        <v>36</v>
      </c>
      <c r="D6" s="6">
        <v>0.27360000000000001</v>
      </c>
      <c r="E6" s="6">
        <v>0.28799999999999998</v>
      </c>
      <c r="F6" s="6">
        <v>1.7709999999999999</v>
      </c>
      <c r="G6" s="6">
        <v>8.4600000000000009</v>
      </c>
      <c r="H6" s="30"/>
      <c r="I6" s="18"/>
      <c r="J6" s="18"/>
    </row>
    <row r="7" spans="1:10" s="3" customFormat="1" ht="30" customHeight="1" x14ac:dyDescent="0.25">
      <c r="A7" s="4"/>
      <c r="B7" s="4" t="s">
        <v>13</v>
      </c>
      <c r="C7" s="5">
        <v>20</v>
      </c>
      <c r="D7" s="6">
        <v>0.22</v>
      </c>
      <c r="E7" s="6">
        <v>0.16</v>
      </c>
      <c r="F7" s="6">
        <v>0.96</v>
      </c>
      <c r="G7" s="6">
        <v>4.84</v>
      </c>
      <c r="H7" s="30"/>
      <c r="I7" s="18"/>
      <c r="J7" s="18"/>
    </row>
    <row r="8" spans="1:10" s="3" customFormat="1" ht="30" customHeight="1" x14ac:dyDescent="0.25">
      <c r="A8" s="4"/>
      <c r="B8" s="4" t="s">
        <v>55</v>
      </c>
      <c r="C8" s="5">
        <v>100</v>
      </c>
      <c r="D8" s="6">
        <v>0.4</v>
      </c>
      <c r="E8" s="6">
        <v>0.4</v>
      </c>
      <c r="F8" s="6">
        <v>9.8000000000000007</v>
      </c>
      <c r="G8" s="6">
        <v>47</v>
      </c>
      <c r="H8" s="31"/>
      <c r="I8" s="18"/>
      <c r="J8" s="18"/>
    </row>
    <row r="9" spans="1:10" s="3" customFormat="1" ht="30" customHeight="1" x14ac:dyDescent="0.25">
      <c r="A9" s="4"/>
      <c r="B9" s="12" t="s">
        <v>14</v>
      </c>
      <c r="C9" s="2">
        <v>666</v>
      </c>
      <c r="D9" s="8">
        <f>SUM(D2:D8)</f>
        <v>16.978599999999997</v>
      </c>
      <c r="E9" s="8">
        <f t="shared" ref="E9:G9" si="0">SUM(E2:E8)</f>
        <v>19.229999999999997</v>
      </c>
      <c r="F9" s="8">
        <f t="shared" si="0"/>
        <v>87.000999999999991</v>
      </c>
      <c r="G9" s="8">
        <f t="shared" si="0"/>
        <v>591.66600000000005</v>
      </c>
      <c r="H9" s="6"/>
      <c r="I9" s="18"/>
      <c r="J9" s="18"/>
    </row>
    <row r="10" spans="1:10" s="3" customFormat="1" ht="30" customHeight="1" x14ac:dyDescent="0.25">
      <c r="A10" s="12" t="s">
        <v>0</v>
      </c>
      <c r="B10" s="12" t="s">
        <v>1</v>
      </c>
      <c r="C10" s="1" t="s">
        <v>2</v>
      </c>
      <c r="D10" s="2" t="s">
        <v>3</v>
      </c>
      <c r="E10" s="2" t="s">
        <v>4</v>
      </c>
      <c r="F10" s="1" t="s">
        <v>5</v>
      </c>
      <c r="G10" s="1" t="s">
        <v>6</v>
      </c>
      <c r="H10" s="16" t="s">
        <v>56</v>
      </c>
      <c r="I10" s="16"/>
      <c r="J10" s="16"/>
    </row>
    <row r="11" spans="1:10" s="3" customFormat="1" ht="42.6" customHeight="1" x14ac:dyDescent="0.25">
      <c r="A11" s="4" t="s">
        <v>16</v>
      </c>
      <c r="B11" s="7" t="s">
        <v>17</v>
      </c>
      <c r="C11" s="5">
        <v>200</v>
      </c>
      <c r="D11" s="6">
        <v>7.82</v>
      </c>
      <c r="E11" s="6">
        <v>8</v>
      </c>
      <c r="F11" s="6">
        <v>38.49</v>
      </c>
      <c r="G11" s="6">
        <v>258.75200000000001</v>
      </c>
      <c r="H11" s="26"/>
      <c r="I11" s="17"/>
      <c r="J11" s="17"/>
    </row>
    <row r="12" spans="1:10" s="3" customFormat="1" ht="30" customHeight="1" x14ac:dyDescent="0.25">
      <c r="A12" s="4" t="s">
        <v>8</v>
      </c>
      <c r="B12" s="4" t="s">
        <v>22</v>
      </c>
      <c r="C12" s="5">
        <v>15</v>
      </c>
      <c r="D12" s="6">
        <v>3.48</v>
      </c>
      <c r="E12" s="6">
        <v>4.4249999999999998</v>
      </c>
      <c r="F12" s="6">
        <v>0</v>
      </c>
      <c r="G12" s="6">
        <v>54.6</v>
      </c>
      <c r="H12" s="27"/>
      <c r="I12" s="17"/>
      <c r="J12" s="17"/>
    </row>
    <row r="13" spans="1:10" s="3" customFormat="1" ht="29.45" customHeight="1" x14ac:dyDescent="0.25">
      <c r="A13" s="4"/>
      <c r="B13" s="7" t="s">
        <v>18</v>
      </c>
      <c r="C13" s="5">
        <v>15</v>
      </c>
      <c r="D13" s="6">
        <v>0.12</v>
      </c>
      <c r="E13" s="6">
        <v>10.875</v>
      </c>
      <c r="F13" s="6">
        <v>0.19500000000000001</v>
      </c>
      <c r="G13" s="6">
        <v>99.15</v>
      </c>
      <c r="H13" s="27"/>
      <c r="I13" s="17"/>
      <c r="J13" s="17"/>
    </row>
    <row r="14" spans="1:10" s="3" customFormat="1" ht="34.9" customHeight="1" x14ac:dyDescent="0.25">
      <c r="A14" s="4"/>
      <c r="B14" s="21" t="s">
        <v>19</v>
      </c>
      <c r="C14" s="22">
        <v>200</v>
      </c>
      <c r="D14" s="23">
        <v>8.1999999999999993</v>
      </c>
      <c r="E14" s="23">
        <v>3</v>
      </c>
      <c r="F14" s="23">
        <v>11.8</v>
      </c>
      <c r="G14" s="23">
        <v>114</v>
      </c>
      <c r="H14" s="27"/>
      <c r="I14" s="17"/>
      <c r="J14" s="17"/>
    </row>
    <row r="15" spans="1:10" s="3" customFormat="1" ht="30" customHeight="1" x14ac:dyDescent="0.25">
      <c r="A15" s="4"/>
      <c r="B15" s="4" t="s">
        <v>12</v>
      </c>
      <c r="C15" s="5">
        <v>36</v>
      </c>
      <c r="D15" s="6">
        <v>0.27360000000000001</v>
      </c>
      <c r="E15" s="6">
        <v>0.28799999999999998</v>
      </c>
      <c r="F15" s="6">
        <v>1.7709999999999999</v>
      </c>
      <c r="G15" s="6">
        <v>8.4600000000000009</v>
      </c>
      <c r="H15" s="27"/>
      <c r="I15" s="17"/>
      <c r="J15" s="17"/>
    </row>
    <row r="16" spans="1:10" s="3" customFormat="1" ht="30.6" customHeight="1" x14ac:dyDescent="0.25">
      <c r="A16" s="4"/>
      <c r="B16" s="4" t="s">
        <v>20</v>
      </c>
      <c r="C16" s="5">
        <v>20</v>
      </c>
      <c r="D16" s="6">
        <v>0.122</v>
      </c>
      <c r="E16" s="6">
        <v>2.4E-2</v>
      </c>
      <c r="F16" s="6">
        <v>0.79800000000000004</v>
      </c>
      <c r="G16" s="6">
        <v>3.94</v>
      </c>
      <c r="H16" s="27"/>
      <c r="I16" s="17"/>
      <c r="J16" s="17"/>
    </row>
    <row r="17" spans="1:13" s="3" customFormat="1" ht="39.6" customHeight="1" x14ac:dyDescent="0.25">
      <c r="B17" s="4" t="s">
        <v>55</v>
      </c>
      <c r="C17" s="5">
        <v>100</v>
      </c>
      <c r="D17" s="6">
        <v>0.4</v>
      </c>
      <c r="E17" s="6">
        <v>0.4</v>
      </c>
      <c r="F17" s="6">
        <v>9.8000000000000007</v>
      </c>
      <c r="G17" s="6">
        <v>47</v>
      </c>
      <c r="H17" s="28"/>
      <c r="I17" s="17"/>
      <c r="J17" s="17"/>
    </row>
    <row r="18" spans="1:13" s="3" customFormat="1" ht="30" customHeight="1" x14ac:dyDescent="0.25">
      <c r="A18" s="4"/>
      <c r="B18" s="12" t="s">
        <v>14</v>
      </c>
      <c r="C18" s="2">
        <v>586</v>
      </c>
      <c r="D18" s="8">
        <f>SUM(D11:D17)</f>
        <v>20.415599999999994</v>
      </c>
      <c r="E18" s="8">
        <f>SUM(E11:E17)</f>
        <v>27.012</v>
      </c>
      <c r="F18" s="8">
        <f>SUM(F11:F17)</f>
        <v>62.853999999999999</v>
      </c>
      <c r="G18" s="8">
        <f>SUM(G11:G17)</f>
        <v>585.90200000000016</v>
      </c>
      <c r="H18" s="6"/>
      <c r="I18" s="18"/>
      <c r="J18" s="18"/>
    </row>
    <row r="19" spans="1:13" s="3" customFormat="1" ht="30" customHeight="1" x14ac:dyDescent="0.25">
      <c r="A19" s="12" t="s">
        <v>0</v>
      </c>
      <c r="B19" s="12" t="s">
        <v>1</v>
      </c>
      <c r="C19" s="1" t="s">
        <v>2</v>
      </c>
      <c r="D19" s="2" t="s">
        <v>3</v>
      </c>
      <c r="E19" s="2" t="s">
        <v>4</v>
      </c>
      <c r="F19" s="1" t="s">
        <v>5</v>
      </c>
      <c r="G19" s="1" t="s">
        <v>6</v>
      </c>
      <c r="H19" s="16" t="s">
        <v>56</v>
      </c>
      <c r="I19" s="16"/>
      <c r="J19" s="16"/>
    </row>
    <row r="20" spans="1:13" s="3" customFormat="1" ht="27" customHeight="1" x14ac:dyDescent="0.25">
      <c r="A20" s="4" t="s">
        <v>21</v>
      </c>
      <c r="B20" s="4" t="s">
        <v>22</v>
      </c>
      <c r="C20" s="5">
        <v>10</v>
      </c>
      <c r="D20" s="6">
        <v>2.3199999999999998</v>
      </c>
      <c r="E20" s="6">
        <v>2.95</v>
      </c>
      <c r="F20" s="6">
        <v>0</v>
      </c>
      <c r="G20" s="6">
        <v>36</v>
      </c>
      <c r="H20" s="26"/>
      <c r="I20" s="17"/>
      <c r="J20" s="17"/>
    </row>
    <row r="21" spans="1:13" s="3" customFormat="1" ht="30" customHeight="1" x14ac:dyDescent="0.25">
      <c r="A21" s="4" t="s">
        <v>8</v>
      </c>
      <c r="B21" s="4" t="s">
        <v>23</v>
      </c>
      <c r="C21" s="5">
        <v>200</v>
      </c>
      <c r="D21" s="6">
        <v>41.225000000000001</v>
      </c>
      <c r="E21" s="6">
        <v>17.303999999999998</v>
      </c>
      <c r="F21" s="6">
        <v>30.802</v>
      </c>
      <c r="G21" s="6">
        <v>450.88</v>
      </c>
      <c r="H21" s="27"/>
      <c r="I21" s="17"/>
      <c r="J21" s="17"/>
    </row>
    <row r="22" spans="1:13" s="3" customFormat="1" ht="30" customHeight="1" x14ac:dyDescent="0.25">
      <c r="A22" s="4"/>
      <c r="B22" s="7" t="s">
        <v>57</v>
      </c>
      <c r="C22" s="5">
        <v>20</v>
      </c>
      <c r="D22" s="6">
        <v>0.5</v>
      </c>
      <c r="E22" s="6">
        <v>0.04</v>
      </c>
      <c r="F22" s="6">
        <v>11.36</v>
      </c>
      <c r="G22" s="6">
        <v>59</v>
      </c>
      <c r="H22" s="27"/>
      <c r="I22" s="17"/>
      <c r="J22" s="17"/>
    </row>
    <row r="23" spans="1:13" s="3" customFormat="1" ht="28.9" customHeight="1" x14ac:dyDescent="0.25">
      <c r="A23" s="4"/>
      <c r="B23" s="24" t="s">
        <v>25</v>
      </c>
      <c r="C23" s="22">
        <v>200</v>
      </c>
      <c r="D23" s="23">
        <v>0.1</v>
      </c>
      <c r="E23" s="23">
        <v>2.5999999999999999E-2</v>
      </c>
      <c r="F23" s="23">
        <v>14.99</v>
      </c>
      <c r="G23" s="23">
        <v>60.058999999999997</v>
      </c>
      <c r="H23" s="27"/>
      <c r="I23" s="17"/>
      <c r="J23" s="17"/>
    </row>
    <row r="24" spans="1:13" s="3" customFormat="1" ht="30" customHeight="1" x14ac:dyDescent="0.25">
      <c r="A24" s="4"/>
      <c r="B24" s="4" t="s">
        <v>12</v>
      </c>
      <c r="C24" s="5">
        <v>36</v>
      </c>
      <c r="D24" s="6">
        <v>0.27360000000000001</v>
      </c>
      <c r="E24" s="6">
        <v>0.28799999999999998</v>
      </c>
      <c r="F24" s="6">
        <v>1.7709999999999999</v>
      </c>
      <c r="G24" s="6">
        <v>8.4600000000000009</v>
      </c>
      <c r="H24" s="27"/>
      <c r="I24" s="17"/>
      <c r="J24" s="17"/>
    </row>
    <row r="25" spans="1:13" s="3" customFormat="1" ht="24" customHeight="1" x14ac:dyDescent="0.25">
      <c r="A25" s="4"/>
      <c r="B25" s="4" t="s">
        <v>20</v>
      </c>
      <c r="C25" s="5">
        <v>20</v>
      </c>
      <c r="D25" s="6">
        <v>0.122</v>
      </c>
      <c r="E25" s="6">
        <v>2.4E-2</v>
      </c>
      <c r="F25" s="6">
        <v>0.79800000000000004</v>
      </c>
      <c r="G25" s="6">
        <v>3.94</v>
      </c>
      <c r="H25" s="27"/>
      <c r="I25" s="17"/>
      <c r="J25" s="17"/>
    </row>
    <row r="26" spans="1:13" s="3" customFormat="1" ht="30" customHeight="1" x14ac:dyDescent="0.25">
      <c r="A26" s="4"/>
      <c r="B26" s="12" t="s">
        <v>14</v>
      </c>
      <c r="C26" s="2">
        <v>606</v>
      </c>
      <c r="D26" s="8">
        <f>SUM(D20:D25)</f>
        <v>44.540600000000005</v>
      </c>
      <c r="E26" s="8">
        <f>SUM(E20:E25)</f>
        <v>20.631999999999998</v>
      </c>
      <c r="F26" s="8">
        <f>SUM(F20:F25)</f>
        <v>59.721000000000004</v>
      </c>
      <c r="G26" s="8">
        <f>SUM(G20:G25)</f>
        <v>618.33900000000006</v>
      </c>
      <c r="H26" s="6"/>
      <c r="I26" s="18"/>
      <c r="J26" s="18"/>
    </row>
    <row r="27" spans="1:13" s="3" customFormat="1" ht="30" customHeight="1" x14ac:dyDescent="0.25">
      <c r="A27" s="12" t="s">
        <v>0</v>
      </c>
      <c r="B27" s="12" t="s">
        <v>1</v>
      </c>
      <c r="C27" s="1" t="s">
        <v>2</v>
      </c>
      <c r="D27" s="2" t="s">
        <v>3</v>
      </c>
      <c r="E27" s="2" t="s">
        <v>4</v>
      </c>
      <c r="F27" s="1" t="s">
        <v>5</v>
      </c>
      <c r="G27" s="1" t="s">
        <v>6</v>
      </c>
      <c r="H27" s="16" t="s">
        <v>56</v>
      </c>
      <c r="I27" s="16"/>
      <c r="J27" s="16"/>
    </row>
    <row r="28" spans="1:13" s="3" customFormat="1" ht="25.15" customHeight="1" x14ac:dyDescent="0.25">
      <c r="A28" s="4" t="s">
        <v>26</v>
      </c>
      <c r="B28" s="21" t="s">
        <v>58</v>
      </c>
      <c r="C28" s="22">
        <v>60</v>
      </c>
      <c r="D28" s="23">
        <v>0.66</v>
      </c>
      <c r="E28" s="23">
        <v>0.12</v>
      </c>
      <c r="F28" s="23">
        <v>2.2799999999999998</v>
      </c>
      <c r="G28" s="23">
        <v>14.4</v>
      </c>
      <c r="H28" s="26"/>
      <c r="I28" s="17"/>
      <c r="J28" s="17"/>
      <c r="M28" s="10"/>
    </row>
    <row r="29" spans="1:13" s="10" customFormat="1" ht="29.45" customHeight="1" x14ac:dyDescent="0.25">
      <c r="A29" s="4" t="s">
        <v>8</v>
      </c>
      <c r="B29" s="7" t="s">
        <v>60</v>
      </c>
      <c r="C29" s="5" t="s">
        <v>15</v>
      </c>
      <c r="D29" s="6">
        <v>0.625</v>
      </c>
      <c r="E29" s="6">
        <v>6.5119999999999996</v>
      </c>
      <c r="F29" s="6">
        <v>1.87</v>
      </c>
      <c r="G29" s="6">
        <v>67.721999999999994</v>
      </c>
      <c r="H29" s="27"/>
      <c r="I29" s="17"/>
      <c r="J29" s="17"/>
      <c r="M29" s="3"/>
    </row>
    <row r="30" spans="1:13" s="3" customFormat="1" ht="29.45" customHeight="1" x14ac:dyDescent="0.25">
      <c r="A30" s="4"/>
      <c r="B30" s="4" t="s">
        <v>27</v>
      </c>
      <c r="C30" s="5">
        <v>150</v>
      </c>
      <c r="D30" s="6">
        <v>3.3290000000000002</v>
      </c>
      <c r="E30" s="6">
        <v>4.3529999999999998</v>
      </c>
      <c r="F30" s="6">
        <v>22.655000000000001</v>
      </c>
      <c r="G30" s="6">
        <v>143.535</v>
      </c>
      <c r="H30" s="27"/>
      <c r="I30" s="17"/>
      <c r="J30" s="17"/>
    </row>
    <row r="31" spans="1:13" s="3" customFormat="1" ht="29.45" customHeight="1" x14ac:dyDescent="0.25">
      <c r="A31" s="4"/>
      <c r="B31" s="21" t="s">
        <v>59</v>
      </c>
      <c r="C31" s="22">
        <v>200</v>
      </c>
      <c r="D31" s="23">
        <v>0.1</v>
      </c>
      <c r="E31" s="23">
        <v>2.5999999999999999E-2</v>
      </c>
      <c r="F31" s="23">
        <v>14.99</v>
      </c>
      <c r="G31" s="23">
        <v>60.058999999999997</v>
      </c>
      <c r="H31" s="27"/>
      <c r="I31" s="17"/>
      <c r="J31" s="17"/>
    </row>
    <row r="32" spans="1:13" s="3" customFormat="1" ht="29.45" customHeight="1" x14ac:dyDescent="0.25">
      <c r="A32" s="4"/>
      <c r="B32" s="4" t="s">
        <v>12</v>
      </c>
      <c r="C32" s="5">
        <v>36</v>
      </c>
      <c r="D32" s="6">
        <v>0.27360000000000001</v>
      </c>
      <c r="E32" s="6">
        <v>0.28799999999999998</v>
      </c>
      <c r="F32" s="6">
        <v>1.7709999999999999</v>
      </c>
      <c r="G32" s="6">
        <v>8.4600000000000009</v>
      </c>
      <c r="H32" s="27"/>
      <c r="I32" s="17"/>
      <c r="J32" s="17"/>
    </row>
    <row r="33" spans="1:13" s="3" customFormat="1" ht="29.45" customHeight="1" x14ac:dyDescent="0.25">
      <c r="A33" s="4"/>
      <c r="B33" s="4" t="s">
        <v>20</v>
      </c>
      <c r="C33" s="5">
        <v>20</v>
      </c>
      <c r="D33" s="6">
        <v>0.122</v>
      </c>
      <c r="E33" s="6">
        <v>2.4E-2</v>
      </c>
      <c r="F33" s="6">
        <v>0.79800000000000004</v>
      </c>
      <c r="G33" s="6">
        <v>3.94</v>
      </c>
      <c r="H33" s="27"/>
      <c r="I33" s="17"/>
      <c r="J33" s="17"/>
    </row>
    <row r="34" spans="1:13" s="3" customFormat="1" ht="29.45" customHeight="1" x14ac:dyDescent="0.25">
      <c r="A34" s="4"/>
      <c r="B34" s="4" t="s">
        <v>55</v>
      </c>
      <c r="C34" s="5">
        <v>100</v>
      </c>
      <c r="D34" s="6">
        <v>0.4</v>
      </c>
      <c r="E34" s="6">
        <v>0.4</v>
      </c>
      <c r="F34" s="6">
        <v>9.8000000000000007</v>
      </c>
      <c r="G34" s="6">
        <v>47</v>
      </c>
      <c r="H34" s="28"/>
      <c r="I34" s="17"/>
      <c r="J34" s="17"/>
    </row>
    <row r="35" spans="1:13" s="3" customFormat="1" ht="30" customHeight="1" x14ac:dyDescent="0.25">
      <c r="A35" s="4"/>
      <c r="B35" s="12" t="s">
        <v>14</v>
      </c>
      <c r="C35" s="2">
        <v>666</v>
      </c>
      <c r="D35" s="8">
        <f>SUM(D28:D34)</f>
        <v>5.5096000000000007</v>
      </c>
      <c r="E35" s="8">
        <f t="shared" ref="E35:G35" si="1">SUM(E28:E34)</f>
        <v>11.722999999999999</v>
      </c>
      <c r="F35" s="8">
        <f t="shared" si="1"/>
        <v>54.164000000000001</v>
      </c>
      <c r="G35" s="8">
        <f t="shared" si="1"/>
        <v>345.11599999999999</v>
      </c>
      <c r="H35" s="6"/>
      <c r="I35" s="18"/>
      <c r="J35" s="18"/>
    </row>
    <row r="36" spans="1:13" s="3" customFormat="1" ht="30" customHeight="1" x14ac:dyDescent="0.25">
      <c r="A36" s="12" t="s">
        <v>0</v>
      </c>
      <c r="B36" s="12" t="s">
        <v>1</v>
      </c>
      <c r="C36" s="1" t="s">
        <v>2</v>
      </c>
      <c r="D36" s="2" t="s">
        <v>3</v>
      </c>
      <c r="E36" s="2" t="s">
        <v>4</v>
      </c>
      <c r="F36" s="1" t="s">
        <v>5</v>
      </c>
      <c r="G36" s="1" t="s">
        <v>6</v>
      </c>
      <c r="H36" s="16" t="s">
        <v>56</v>
      </c>
      <c r="I36" s="16"/>
      <c r="J36" s="16"/>
    </row>
    <row r="37" spans="1:13" s="3" customFormat="1" ht="25.15" customHeight="1" x14ac:dyDescent="0.25">
      <c r="A37" s="4" t="s">
        <v>29</v>
      </c>
      <c r="B37" s="4" t="s">
        <v>30</v>
      </c>
      <c r="C37" s="5">
        <v>60</v>
      </c>
      <c r="D37" s="6">
        <v>1.1399999999999999</v>
      </c>
      <c r="E37" s="6">
        <v>5.34</v>
      </c>
      <c r="F37" s="6">
        <v>4.62</v>
      </c>
      <c r="G37" s="6">
        <v>71.400000000000006</v>
      </c>
      <c r="H37" s="26"/>
      <c r="I37" s="17"/>
      <c r="J37" s="17"/>
    </row>
    <row r="38" spans="1:13" s="3" customFormat="1" ht="30" customHeight="1" x14ac:dyDescent="0.25">
      <c r="A38" s="4" t="s">
        <v>8</v>
      </c>
      <c r="B38" s="24" t="s">
        <v>61</v>
      </c>
      <c r="C38" s="22" t="s">
        <v>15</v>
      </c>
      <c r="D38" s="23">
        <v>9.2520000000000007</v>
      </c>
      <c r="E38" s="23">
        <v>11.999000000000001</v>
      </c>
      <c r="F38" s="23">
        <v>4.7030000000000003</v>
      </c>
      <c r="G38" s="23">
        <v>163.21899999999999</v>
      </c>
      <c r="H38" s="27"/>
      <c r="I38" s="17"/>
      <c r="J38" s="17"/>
    </row>
    <row r="39" spans="1:13" s="3" customFormat="1" ht="25.15" customHeight="1" x14ac:dyDescent="0.25">
      <c r="A39" s="4"/>
      <c r="B39" s="4" t="s">
        <v>31</v>
      </c>
      <c r="C39" s="5">
        <v>150</v>
      </c>
      <c r="D39" s="6">
        <v>7.923</v>
      </c>
      <c r="E39" s="6">
        <v>5.87</v>
      </c>
      <c r="F39" s="6">
        <v>35.783999999999999</v>
      </c>
      <c r="G39" s="6">
        <v>227.357</v>
      </c>
      <c r="H39" s="27"/>
      <c r="I39" s="17"/>
      <c r="J39" s="17"/>
    </row>
    <row r="40" spans="1:13" s="3" customFormat="1" ht="25.15" customHeight="1" x14ac:dyDescent="0.25">
      <c r="A40" s="4"/>
      <c r="B40" s="21" t="s">
        <v>33</v>
      </c>
      <c r="C40" s="22">
        <v>200</v>
      </c>
      <c r="D40" s="23">
        <v>3.5950000000000002</v>
      </c>
      <c r="E40" s="23">
        <v>3.22</v>
      </c>
      <c r="F40" s="23">
        <v>25.51</v>
      </c>
      <c r="G40" s="23">
        <v>146.19999999999999</v>
      </c>
      <c r="H40" s="27"/>
      <c r="I40" s="17"/>
      <c r="J40" s="17"/>
    </row>
    <row r="41" spans="1:13" s="3" customFormat="1" ht="25.15" customHeight="1" x14ac:dyDescent="0.25">
      <c r="A41" s="4"/>
      <c r="B41" s="4" t="s">
        <v>12</v>
      </c>
      <c r="C41" s="5">
        <v>36</v>
      </c>
      <c r="D41" s="6">
        <v>0.27360000000000001</v>
      </c>
      <c r="E41" s="6">
        <v>0.28799999999999998</v>
      </c>
      <c r="F41" s="6">
        <v>1.7709999999999999</v>
      </c>
      <c r="G41" s="6">
        <v>8.4600000000000009</v>
      </c>
      <c r="H41" s="27"/>
      <c r="I41" s="17"/>
      <c r="J41" s="17"/>
    </row>
    <row r="42" spans="1:13" s="3" customFormat="1" ht="25.15" customHeight="1" x14ac:dyDescent="0.25">
      <c r="A42" s="4"/>
      <c r="B42" s="4" t="s">
        <v>13</v>
      </c>
      <c r="C42" s="5">
        <v>20</v>
      </c>
      <c r="D42" s="6">
        <v>0.22</v>
      </c>
      <c r="E42" s="6">
        <v>0.16</v>
      </c>
      <c r="F42" s="6">
        <v>0.96</v>
      </c>
      <c r="G42" s="6">
        <v>4.84</v>
      </c>
      <c r="H42" s="27"/>
      <c r="I42" s="17"/>
      <c r="J42" s="17"/>
    </row>
    <row r="43" spans="1:13" s="3" customFormat="1" ht="25.15" customHeight="1" x14ac:dyDescent="0.25">
      <c r="A43" s="4"/>
      <c r="B43" s="4" t="s">
        <v>55</v>
      </c>
      <c r="C43" s="5">
        <v>100</v>
      </c>
      <c r="D43" s="6">
        <v>0.4</v>
      </c>
      <c r="E43" s="6">
        <v>0.4</v>
      </c>
      <c r="F43" s="6">
        <v>9.8000000000000007</v>
      </c>
      <c r="G43" s="6">
        <v>47</v>
      </c>
      <c r="H43" s="28"/>
      <c r="I43" s="17"/>
      <c r="J43" s="17"/>
    </row>
    <row r="44" spans="1:13" s="3" customFormat="1" ht="30" customHeight="1" x14ac:dyDescent="0.25">
      <c r="A44" s="4"/>
      <c r="B44" s="12" t="s">
        <v>14</v>
      </c>
      <c r="C44" s="2">
        <v>666</v>
      </c>
      <c r="D44" s="8">
        <f>SUM(D37:D43)</f>
        <v>22.803599999999996</v>
      </c>
      <c r="E44" s="8">
        <f t="shared" ref="E44:G44" si="2">SUM(E37:E43)</f>
        <v>27.276999999999997</v>
      </c>
      <c r="F44" s="8">
        <f t="shared" si="2"/>
        <v>83.147999999999996</v>
      </c>
      <c r="G44" s="8">
        <f t="shared" si="2"/>
        <v>668.476</v>
      </c>
      <c r="H44" s="6"/>
      <c r="I44" s="18"/>
      <c r="J44" s="18"/>
    </row>
    <row r="45" spans="1:13" s="3" customFormat="1" ht="30" customHeight="1" x14ac:dyDescent="0.25">
      <c r="A45" s="12" t="s">
        <v>0</v>
      </c>
      <c r="B45" s="12" t="s">
        <v>1</v>
      </c>
      <c r="C45" s="1" t="s">
        <v>2</v>
      </c>
      <c r="D45" s="1" t="s">
        <v>3</v>
      </c>
      <c r="E45" s="1" t="s">
        <v>4</v>
      </c>
      <c r="F45" s="1" t="s">
        <v>5</v>
      </c>
      <c r="G45" s="1" t="s">
        <v>6</v>
      </c>
      <c r="H45" s="16" t="s">
        <v>56</v>
      </c>
      <c r="I45" s="16"/>
      <c r="J45" s="16"/>
      <c r="M45"/>
    </row>
    <row r="46" spans="1:13" ht="30" customHeight="1" x14ac:dyDescent="0.25">
      <c r="A46" s="4" t="s">
        <v>32</v>
      </c>
      <c r="B46" s="24" t="s">
        <v>62</v>
      </c>
      <c r="C46" s="22">
        <v>60</v>
      </c>
      <c r="D46" s="23">
        <v>0.28899999999999998</v>
      </c>
      <c r="E46" s="23">
        <v>3.5000000000000003E-2</v>
      </c>
      <c r="F46" s="23">
        <v>0.61399999999999999</v>
      </c>
      <c r="G46" s="23">
        <v>4.6980000000000004</v>
      </c>
      <c r="H46" s="26"/>
      <c r="I46" s="17"/>
      <c r="J46" s="17"/>
    </row>
    <row r="47" spans="1:13" ht="30" customHeight="1" x14ac:dyDescent="0.25">
      <c r="A47" s="4" t="s">
        <v>8</v>
      </c>
      <c r="B47" s="4" t="s">
        <v>49</v>
      </c>
      <c r="C47" s="5" t="s">
        <v>50</v>
      </c>
      <c r="D47" s="6">
        <v>18.754999999999999</v>
      </c>
      <c r="E47" s="6">
        <v>20.602</v>
      </c>
      <c r="F47" s="6">
        <v>40.094999999999999</v>
      </c>
      <c r="G47" s="6">
        <v>421.64600000000002</v>
      </c>
      <c r="H47" s="27"/>
      <c r="I47" s="18"/>
      <c r="J47" s="18"/>
    </row>
    <row r="48" spans="1:13" ht="30" customHeight="1" x14ac:dyDescent="0.25">
      <c r="A48" s="4"/>
      <c r="B48" s="4" t="s">
        <v>25</v>
      </c>
      <c r="C48" s="5">
        <v>200</v>
      </c>
      <c r="D48" s="6">
        <v>0.1</v>
      </c>
      <c r="E48" s="6">
        <v>2.5999999999999999E-2</v>
      </c>
      <c r="F48" s="6">
        <v>14.99</v>
      </c>
      <c r="G48" s="6">
        <v>60.058999999999997</v>
      </c>
      <c r="H48" s="27"/>
      <c r="I48" s="18"/>
      <c r="J48" s="18"/>
      <c r="M48" s="3"/>
    </row>
    <row r="49" spans="1:13" s="3" customFormat="1" ht="30" customHeight="1" x14ac:dyDescent="0.25">
      <c r="A49" s="4"/>
      <c r="B49" s="4" t="s">
        <v>12</v>
      </c>
      <c r="C49" s="5">
        <v>36</v>
      </c>
      <c r="D49" s="6">
        <v>0.27360000000000001</v>
      </c>
      <c r="E49" s="6">
        <v>0.28799999999999998</v>
      </c>
      <c r="F49" s="6">
        <v>1.7709999999999999</v>
      </c>
      <c r="G49" s="6">
        <v>8.4600000000000009</v>
      </c>
      <c r="H49" s="27"/>
      <c r="I49" s="18"/>
      <c r="J49" s="18"/>
    </row>
    <row r="50" spans="1:13" s="3" customFormat="1" ht="30" customHeight="1" x14ac:dyDescent="0.25">
      <c r="A50" s="4"/>
      <c r="B50" s="4" t="s">
        <v>20</v>
      </c>
      <c r="C50" s="5">
        <v>20</v>
      </c>
      <c r="D50" s="6">
        <v>0.122</v>
      </c>
      <c r="E50" s="6">
        <v>2.4E-2</v>
      </c>
      <c r="F50" s="6">
        <v>0.79800000000000004</v>
      </c>
      <c r="G50" s="6">
        <v>3.94</v>
      </c>
      <c r="H50" s="27"/>
      <c r="I50" s="18"/>
      <c r="J50" s="18"/>
      <c r="M50"/>
    </row>
    <row r="51" spans="1:13" ht="30" customHeight="1" x14ac:dyDescent="0.25">
      <c r="A51" s="4"/>
      <c r="B51" s="12" t="s">
        <v>14</v>
      </c>
      <c r="C51" s="2">
        <v>616</v>
      </c>
      <c r="D51" s="8">
        <f t="shared" ref="D51:G51" si="3">SUM(D46:D50)</f>
        <v>19.5396</v>
      </c>
      <c r="E51" s="8">
        <f t="shared" si="3"/>
        <v>20.975000000000001</v>
      </c>
      <c r="F51" s="8">
        <f t="shared" si="3"/>
        <v>58.268000000000001</v>
      </c>
      <c r="G51" s="8">
        <f t="shared" si="3"/>
        <v>498.803</v>
      </c>
      <c r="H51" s="28"/>
      <c r="I51" s="18"/>
      <c r="J51" s="18"/>
      <c r="M51" s="3"/>
    </row>
    <row r="52" spans="1:13" s="3" customFormat="1" ht="28.9" customHeight="1" x14ac:dyDescent="0.25">
      <c r="A52" s="32" t="s">
        <v>34</v>
      </c>
      <c r="B52" s="32"/>
      <c r="C52" s="8">
        <f>(C9+C18+C26+C35+C44+C51)/6</f>
        <v>634.33333333333337</v>
      </c>
      <c r="D52" s="8">
        <f>(D9+D18+D26+D35+D44+D51)/6</f>
        <v>21.631266666666665</v>
      </c>
      <c r="E52" s="8">
        <f>(E9+E18+E26+E35+E44+E51)/6</f>
        <v>21.141499999999997</v>
      </c>
      <c r="F52" s="8">
        <f>(F9+F18+F26+F35+F44+F51)/6</f>
        <v>67.52600000000001</v>
      </c>
      <c r="G52" s="8">
        <f>(G9+G18+G26+G35+G44+G51)/6</f>
        <v>551.38366666666673</v>
      </c>
      <c r="H52" s="8"/>
      <c r="I52" s="19"/>
      <c r="J52" s="19"/>
    </row>
    <row r="53" spans="1:13" s="3" customFormat="1" ht="30" customHeight="1" x14ac:dyDescent="0.25">
      <c r="A53" s="12" t="s">
        <v>0</v>
      </c>
      <c r="B53" s="12" t="s">
        <v>1</v>
      </c>
      <c r="C53" s="1" t="s">
        <v>2</v>
      </c>
      <c r="D53" s="1" t="s">
        <v>3</v>
      </c>
      <c r="E53" s="1" t="s">
        <v>4</v>
      </c>
      <c r="F53" s="1" t="s">
        <v>5</v>
      </c>
      <c r="G53" s="1" t="s">
        <v>6</v>
      </c>
      <c r="H53" s="16" t="s">
        <v>56</v>
      </c>
      <c r="I53" s="16"/>
      <c r="J53" s="16"/>
      <c r="M53"/>
    </row>
    <row r="54" spans="1:13" ht="30" customHeight="1" x14ac:dyDescent="0.25">
      <c r="A54" s="4" t="s">
        <v>35</v>
      </c>
      <c r="B54" s="24" t="s">
        <v>63</v>
      </c>
      <c r="C54" s="22">
        <v>60</v>
      </c>
      <c r="D54" s="23">
        <v>0.42</v>
      </c>
      <c r="E54" s="23">
        <v>0.06</v>
      </c>
      <c r="F54" s="23">
        <v>1.1399999999999999</v>
      </c>
      <c r="G54" s="23">
        <v>7.2</v>
      </c>
      <c r="H54" s="26"/>
      <c r="I54" s="17"/>
      <c r="J54" s="17"/>
    </row>
    <row r="55" spans="1:13" ht="30" customHeight="1" x14ac:dyDescent="0.25">
      <c r="A55" s="4" t="s">
        <v>8</v>
      </c>
      <c r="B55" s="7" t="s">
        <v>48</v>
      </c>
      <c r="C55" s="5" t="s">
        <v>15</v>
      </c>
      <c r="D55" s="6">
        <v>13.476000000000001</v>
      </c>
      <c r="E55" s="6">
        <v>15.305</v>
      </c>
      <c r="F55" s="6">
        <v>13.15</v>
      </c>
      <c r="G55" s="6">
        <v>244.59899999999999</v>
      </c>
      <c r="H55" s="27"/>
      <c r="I55" s="18"/>
      <c r="J55" s="18"/>
      <c r="L55" s="11"/>
    </row>
    <row r="56" spans="1:13" ht="30" customHeight="1" x14ac:dyDescent="0.25">
      <c r="A56" s="4"/>
      <c r="B56" s="7" t="s">
        <v>45</v>
      </c>
      <c r="C56" s="5">
        <v>150</v>
      </c>
      <c r="D56" s="6">
        <v>5.7869999999999999</v>
      </c>
      <c r="E56" s="6">
        <v>1.77</v>
      </c>
      <c r="F56" s="6">
        <v>37.031999999999996</v>
      </c>
      <c r="G56" s="6">
        <v>187.36500000000001</v>
      </c>
      <c r="H56" s="27"/>
      <c r="I56" s="18"/>
      <c r="J56" s="18"/>
    </row>
    <row r="57" spans="1:13" ht="30" customHeight="1" x14ac:dyDescent="0.25">
      <c r="A57" s="4"/>
      <c r="B57" s="4" t="s">
        <v>25</v>
      </c>
      <c r="C57" s="5">
        <v>200</v>
      </c>
      <c r="D57" s="6">
        <v>0.1</v>
      </c>
      <c r="E57" s="6">
        <v>2.5999999999999999E-2</v>
      </c>
      <c r="F57" s="6">
        <v>14.99</v>
      </c>
      <c r="G57" s="6">
        <v>60.058999999999997</v>
      </c>
      <c r="H57" s="27"/>
      <c r="I57" s="18"/>
      <c r="J57" s="18"/>
    </row>
    <row r="58" spans="1:13" ht="30" customHeight="1" x14ac:dyDescent="0.25">
      <c r="A58" s="4"/>
      <c r="B58" s="4" t="s">
        <v>12</v>
      </c>
      <c r="C58" s="5">
        <v>36</v>
      </c>
      <c r="D58" s="6">
        <v>0.27360000000000001</v>
      </c>
      <c r="E58" s="6">
        <v>0.28799999999999998</v>
      </c>
      <c r="F58" s="6">
        <v>1.7709999999999999</v>
      </c>
      <c r="G58" s="6">
        <v>8.4600000000000009</v>
      </c>
      <c r="H58" s="27"/>
      <c r="I58" s="18"/>
      <c r="J58" s="18"/>
    </row>
    <row r="59" spans="1:13" ht="30" customHeight="1" x14ac:dyDescent="0.25">
      <c r="A59" s="9"/>
      <c r="B59" s="4" t="s">
        <v>20</v>
      </c>
      <c r="C59" s="5">
        <v>20</v>
      </c>
      <c r="D59" s="6">
        <v>0.122</v>
      </c>
      <c r="E59" s="6">
        <v>2.4E-2</v>
      </c>
      <c r="F59" s="6">
        <v>0.79800000000000004</v>
      </c>
      <c r="G59" s="6">
        <v>3.94</v>
      </c>
      <c r="H59" s="27"/>
      <c r="I59" s="18"/>
      <c r="J59" s="18"/>
    </row>
    <row r="60" spans="1:13" ht="30" customHeight="1" x14ac:dyDescent="0.25">
      <c r="A60" s="9"/>
      <c r="B60" s="4" t="s">
        <v>55</v>
      </c>
      <c r="C60" s="5">
        <v>100</v>
      </c>
      <c r="D60" s="6">
        <v>0.4</v>
      </c>
      <c r="E60" s="6">
        <v>0.4</v>
      </c>
      <c r="F60" s="6">
        <v>9.8000000000000007</v>
      </c>
      <c r="G60" s="6">
        <v>47</v>
      </c>
      <c r="H60" s="28"/>
      <c r="I60" s="18"/>
      <c r="J60" s="18"/>
    </row>
    <row r="61" spans="1:13" ht="30" customHeight="1" x14ac:dyDescent="0.25">
      <c r="A61" s="9"/>
      <c r="B61" s="12" t="s">
        <v>14</v>
      </c>
      <c r="C61" s="2">
        <v>666</v>
      </c>
      <c r="D61" s="8">
        <f>SUM(D54:D60)</f>
        <v>20.578599999999998</v>
      </c>
      <c r="E61" s="8">
        <f t="shared" ref="E61:G61" si="4">SUM(E54:E60)</f>
        <v>17.873000000000001</v>
      </c>
      <c r="F61" s="8">
        <f t="shared" si="4"/>
        <v>78.680999999999997</v>
      </c>
      <c r="G61" s="8">
        <f t="shared" si="4"/>
        <v>558.62299999999993</v>
      </c>
      <c r="H61" s="6"/>
      <c r="I61" s="18"/>
      <c r="J61" s="18"/>
      <c r="M61" s="3"/>
    </row>
    <row r="62" spans="1:13" s="3" customFormat="1" ht="30" customHeight="1" x14ac:dyDescent="0.25">
      <c r="A62" s="12" t="s">
        <v>0</v>
      </c>
      <c r="B62" s="12" t="s">
        <v>1</v>
      </c>
      <c r="C62" s="1" t="s">
        <v>2</v>
      </c>
      <c r="D62" s="1" t="s">
        <v>3</v>
      </c>
      <c r="E62" s="1" t="s">
        <v>4</v>
      </c>
      <c r="F62" s="1" t="s">
        <v>5</v>
      </c>
      <c r="G62" s="1" t="s">
        <v>6</v>
      </c>
      <c r="H62" s="16" t="s">
        <v>56</v>
      </c>
      <c r="I62" s="16"/>
      <c r="J62" s="16"/>
      <c r="M62"/>
    </row>
    <row r="63" spans="1:13" ht="32.450000000000003" customHeight="1" x14ac:dyDescent="0.25">
      <c r="A63" s="4" t="s">
        <v>36</v>
      </c>
      <c r="B63" s="7" t="s">
        <v>53</v>
      </c>
      <c r="C63" s="5">
        <v>200</v>
      </c>
      <c r="D63" s="6">
        <v>6.0650000000000004</v>
      </c>
      <c r="E63" s="6">
        <v>3.2669999999999999</v>
      </c>
      <c r="F63" s="6">
        <v>33.783000000000001</v>
      </c>
      <c r="G63" s="6">
        <v>189.54</v>
      </c>
      <c r="H63" s="26"/>
      <c r="I63" s="17"/>
      <c r="J63" s="17"/>
    </row>
    <row r="64" spans="1:13" ht="29.25" customHeight="1" x14ac:dyDescent="0.25">
      <c r="A64" s="4"/>
      <c r="B64" s="4" t="s">
        <v>22</v>
      </c>
      <c r="C64" s="5">
        <v>15</v>
      </c>
      <c r="D64" s="6">
        <v>3.48</v>
      </c>
      <c r="E64" s="6">
        <v>4.4249999999999998</v>
      </c>
      <c r="F64" s="6">
        <v>0</v>
      </c>
      <c r="G64" s="6">
        <v>54.6</v>
      </c>
      <c r="H64" s="27"/>
      <c r="I64" s="17"/>
      <c r="J64" s="17"/>
    </row>
    <row r="65" spans="1:13" ht="30" customHeight="1" x14ac:dyDescent="0.25">
      <c r="A65" s="4" t="s">
        <v>8</v>
      </c>
      <c r="B65" s="7" t="s">
        <v>18</v>
      </c>
      <c r="C65" s="5">
        <v>10</v>
      </c>
      <c r="D65" s="6">
        <v>0.08</v>
      </c>
      <c r="E65" s="6">
        <v>7.25</v>
      </c>
      <c r="F65" s="6">
        <v>0.13</v>
      </c>
      <c r="G65" s="6">
        <v>66.099999999999994</v>
      </c>
      <c r="H65" s="27"/>
      <c r="I65" s="17"/>
      <c r="J65" s="17"/>
    </row>
    <row r="66" spans="1:13" ht="24.6" customHeight="1" x14ac:dyDescent="0.25">
      <c r="A66" s="9"/>
      <c r="B66" s="4" t="s">
        <v>37</v>
      </c>
      <c r="C66" s="5">
        <v>200</v>
      </c>
      <c r="D66" s="6">
        <v>1</v>
      </c>
      <c r="E66" s="6">
        <v>0.2</v>
      </c>
      <c r="F66" s="6">
        <v>20.2</v>
      </c>
      <c r="G66" s="6">
        <v>92</v>
      </c>
      <c r="H66" s="27"/>
      <c r="I66" s="17"/>
      <c r="J66" s="17"/>
    </row>
    <row r="67" spans="1:13" ht="27.6" customHeight="1" x14ac:dyDescent="0.25">
      <c r="A67" s="9"/>
      <c r="B67" s="4" t="s">
        <v>12</v>
      </c>
      <c r="C67" s="5">
        <v>36</v>
      </c>
      <c r="D67" s="6">
        <v>0.27360000000000001</v>
      </c>
      <c r="E67" s="6">
        <v>0.28799999999999998</v>
      </c>
      <c r="F67" s="6">
        <v>1.7709999999999999</v>
      </c>
      <c r="G67" s="6">
        <v>8.4600000000000009</v>
      </c>
      <c r="H67" s="27"/>
      <c r="I67" s="17"/>
      <c r="J67" s="17"/>
    </row>
    <row r="68" spans="1:13" ht="30" customHeight="1" x14ac:dyDescent="0.25">
      <c r="A68" s="9"/>
      <c r="B68" s="4" t="s">
        <v>20</v>
      </c>
      <c r="C68" s="5">
        <v>20</v>
      </c>
      <c r="D68" s="6">
        <v>0.122</v>
      </c>
      <c r="E68" s="6">
        <v>2.4E-2</v>
      </c>
      <c r="F68" s="6">
        <v>0.79800000000000004</v>
      </c>
      <c r="G68" s="6">
        <v>3.94</v>
      </c>
      <c r="H68" s="27"/>
      <c r="I68" s="17"/>
      <c r="J68" s="17"/>
    </row>
    <row r="69" spans="1:13" ht="22.9" customHeight="1" x14ac:dyDescent="0.25">
      <c r="A69" s="9"/>
      <c r="B69" s="4" t="s">
        <v>55</v>
      </c>
      <c r="C69" s="5">
        <v>100</v>
      </c>
      <c r="D69" s="6">
        <v>0.4</v>
      </c>
      <c r="E69" s="6">
        <v>0.4</v>
      </c>
      <c r="F69" s="6">
        <v>9.8000000000000007</v>
      </c>
      <c r="G69" s="6">
        <v>47</v>
      </c>
      <c r="H69" s="28"/>
      <c r="I69" s="17"/>
      <c r="J69" s="17"/>
    </row>
    <row r="70" spans="1:13" ht="30" customHeight="1" x14ac:dyDescent="0.25">
      <c r="A70" s="9"/>
      <c r="B70" s="4" t="s">
        <v>38</v>
      </c>
      <c r="C70" s="5">
        <v>95</v>
      </c>
      <c r="D70" s="6">
        <v>3.895</v>
      </c>
      <c r="E70" s="6">
        <v>1.425</v>
      </c>
      <c r="F70" s="6">
        <v>5.6050000000000004</v>
      </c>
      <c r="G70" s="6">
        <v>54.15</v>
      </c>
      <c r="H70" s="6"/>
      <c r="I70" s="18"/>
      <c r="J70" s="18"/>
    </row>
    <row r="71" spans="1:13" ht="30" customHeight="1" x14ac:dyDescent="0.25">
      <c r="A71" s="9"/>
      <c r="B71" s="12" t="s">
        <v>14</v>
      </c>
      <c r="C71" s="2">
        <v>676</v>
      </c>
      <c r="D71" s="8">
        <f>SUM(D63:D70)</f>
        <v>15.3156</v>
      </c>
      <c r="E71" s="8">
        <f t="shared" ref="E71:G71" si="5">SUM(E63:E70)</f>
        <v>17.279</v>
      </c>
      <c r="F71" s="8">
        <f t="shared" si="5"/>
        <v>72.087000000000003</v>
      </c>
      <c r="G71" s="8">
        <f t="shared" si="5"/>
        <v>515.79</v>
      </c>
      <c r="H71" s="6"/>
      <c r="I71" s="18"/>
      <c r="J71" s="18"/>
      <c r="M71" s="3"/>
    </row>
    <row r="72" spans="1:13" s="3" customFormat="1" ht="30" customHeight="1" x14ac:dyDescent="0.25">
      <c r="A72" s="12" t="s">
        <v>0</v>
      </c>
      <c r="B72" s="12" t="s">
        <v>1</v>
      </c>
      <c r="C72" s="1" t="s">
        <v>2</v>
      </c>
      <c r="D72" s="1" t="s">
        <v>3</v>
      </c>
      <c r="E72" s="1" t="s">
        <v>4</v>
      </c>
      <c r="F72" s="1" t="s">
        <v>5</v>
      </c>
      <c r="G72" s="1" t="s">
        <v>6</v>
      </c>
      <c r="H72" s="16" t="s">
        <v>56</v>
      </c>
      <c r="I72" s="16"/>
      <c r="J72" s="16"/>
      <c r="M72"/>
    </row>
    <row r="73" spans="1:13" ht="30" customHeight="1" x14ac:dyDescent="0.25">
      <c r="A73" s="4" t="s">
        <v>39</v>
      </c>
      <c r="B73" s="4" t="s">
        <v>22</v>
      </c>
      <c r="C73" s="5">
        <v>15</v>
      </c>
      <c r="D73" s="6">
        <v>3.48</v>
      </c>
      <c r="E73" s="6">
        <v>4.4249999999999998</v>
      </c>
      <c r="F73" s="6">
        <v>0</v>
      </c>
      <c r="G73" s="6">
        <v>54.6</v>
      </c>
      <c r="H73" s="26"/>
      <c r="I73" s="17"/>
      <c r="J73" s="17"/>
    </row>
    <row r="74" spans="1:13" ht="30" customHeight="1" x14ac:dyDescent="0.25">
      <c r="A74" s="4" t="s">
        <v>8</v>
      </c>
      <c r="B74" s="4" t="s">
        <v>23</v>
      </c>
      <c r="C74" s="5">
        <v>200</v>
      </c>
      <c r="D74" s="6">
        <v>41.225000000000001</v>
      </c>
      <c r="E74" s="6">
        <v>17.303999999999998</v>
      </c>
      <c r="F74" s="6">
        <v>30.802</v>
      </c>
      <c r="G74" s="6">
        <v>450.88</v>
      </c>
      <c r="H74" s="27"/>
      <c r="I74" s="18"/>
      <c r="J74" s="18"/>
    </row>
    <row r="75" spans="1:13" ht="30" customHeight="1" x14ac:dyDescent="0.25">
      <c r="A75" s="9"/>
      <c r="B75" s="7" t="s">
        <v>24</v>
      </c>
      <c r="C75" s="5">
        <v>20</v>
      </c>
      <c r="D75" s="6">
        <v>1.5</v>
      </c>
      <c r="E75" s="6">
        <v>0.04</v>
      </c>
      <c r="F75" s="6">
        <v>11.36</v>
      </c>
      <c r="G75" s="6">
        <v>59</v>
      </c>
      <c r="H75" s="27"/>
      <c r="I75" s="18"/>
      <c r="J75" s="18"/>
    </row>
    <row r="76" spans="1:13" ht="30" customHeight="1" x14ac:dyDescent="0.25">
      <c r="A76" s="9"/>
      <c r="B76" s="4" t="s">
        <v>25</v>
      </c>
      <c r="C76" s="5">
        <v>200</v>
      </c>
      <c r="D76" s="6">
        <v>0.1</v>
      </c>
      <c r="E76" s="6">
        <v>2.5999999999999999E-2</v>
      </c>
      <c r="F76" s="6">
        <v>14.99</v>
      </c>
      <c r="G76" s="6">
        <v>60.058999999999997</v>
      </c>
      <c r="H76" s="27"/>
      <c r="I76" s="18"/>
      <c r="J76" s="18"/>
    </row>
    <row r="77" spans="1:13" ht="30" customHeight="1" x14ac:dyDescent="0.25">
      <c r="A77" s="9"/>
      <c r="B77" s="4" t="s">
        <v>12</v>
      </c>
      <c r="C77" s="5">
        <v>36</v>
      </c>
      <c r="D77" s="6">
        <v>0.27360000000000001</v>
      </c>
      <c r="E77" s="6">
        <v>0.28799999999999998</v>
      </c>
      <c r="F77" s="6">
        <v>1.7709999999999999</v>
      </c>
      <c r="G77" s="6">
        <v>8.4600000000000009</v>
      </c>
      <c r="H77" s="27"/>
      <c r="I77" s="18"/>
      <c r="J77" s="18"/>
    </row>
    <row r="78" spans="1:13" ht="30" customHeight="1" x14ac:dyDescent="0.25">
      <c r="A78" s="9"/>
      <c r="B78" s="4" t="s">
        <v>13</v>
      </c>
      <c r="C78" s="5">
        <v>20</v>
      </c>
      <c r="D78" s="6">
        <v>0.22</v>
      </c>
      <c r="E78" s="6">
        <v>0.16</v>
      </c>
      <c r="F78" s="6">
        <v>0.96</v>
      </c>
      <c r="G78" s="6">
        <v>4.84</v>
      </c>
      <c r="H78" s="27"/>
      <c r="I78" s="18"/>
      <c r="J78" s="18"/>
    </row>
    <row r="79" spans="1:13" ht="30" customHeight="1" x14ac:dyDescent="0.25">
      <c r="A79" s="9"/>
      <c r="B79" s="4" t="s">
        <v>55</v>
      </c>
      <c r="C79" s="5">
        <v>100</v>
      </c>
      <c r="D79" s="6">
        <v>0.4</v>
      </c>
      <c r="E79" s="6">
        <v>0.4</v>
      </c>
      <c r="F79" s="6">
        <v>9.8000000000000007</v>
      </c>
      <c r="G79" s="6">
        <v>47</v>
      </c>
      <c r="H79" s="28"/>
      <c r="I79" s="18"/>
      <c r="J79" s="18"/>
    </row>
    <row r="80" spans="1:13" ht="30" customHeight="1" x14ac:dyDescent="0.25">
      <c r="A80" s="9"/>
      <c r="B80" s="12" t="s">
        <v>14</v>
      </c>
      <c r="C80" s="2">
        <v>591</v>
      </c>
      <c r="D80" s="8">
        <f>SUM(D73:D79)</f>
        <v>47.198599999999999</v>
      </c>
      <c r="E80" s="8">
        <f t="shared" ref="E80:G80" si="6">SUM(E73:E79)</f>
        <v>22.642999999999997</v>
      </c>
      <c r="F80" s="8">
        <f t="shared" si="6"/>
        <v>69.683000000000007</v>
      </c>
      <c r="G80" s="8">
        <f t="shared" si="6"/>
        <v>684.83900000000006</v>
      </c>
      <c r="H80" s="6"/>
      <c r="I80" s="18"/>
      <c r="J80" s="18"/>
      <c r="M80" s="3"/>
    </row>
    <row r="81" spans="1:13" s="3" customFormat="1" ht="30" customHeight="1" x14ac:dyDescent="0.25">
      <c r="A81" s="12" t="s">
        <v>0</v>
      </c>
      <c r="B81" s="12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6" t="s">
        <v>56</v>
      </c>
      <c r="I81" s="16"/>
      <c r="J81" s="16"/>
      <c r="M81"/>
    </row>
    <row r="82" spans="1:13" ht="30" customHeight="1" x14ac:dyDescent="0.25">
      <c r="A82" s="4" t="s">
        <v>40</v>
      </c>
      <c r="B82" s="7" t="s">
        <v>54</v>
      </c>
      <c r="C82" s="5">
        <v>60</v>
      </c>
      <c r="D82" s="6">
        <v>0.28899999999999998</v>
      </c>
      <c r="E82" s="6">
        <v>3.5999999999999997E-2</v>
      </c>
      <c r="F82" s="6">
        <v>0.61399999999999999</v>
      </c>
      <c r="G82" s="6">
        <v>4.6980000000000004</v>
      </c>
      <c r="H82" s="26"/>
      <c r="I82" s="17"/>
      <c r="J82" s="17"/>
    </row>
    <row r="83" spans="1:13" ht="30" customHeight="1" x14ac:dyDescent="0.25">
      <c r="A83" s="4" t="s">
        <v>8</v>
      </c>
      <c r="B83" s="7" t="s">
        <v>52</v>
      </c>
      <c r="C83" s="5" t="s">
        <v>15</v>
      </c>
      <c r="D83" s="6">
        <v>0.625</v>
      </c>
      <c r="E83" s="6">
        <v>6.5119999999999996</v>
      </c>
      <c r="F83" s="6">
        <v>1.87</v>
      </c>
      <c r="G83" s="6">
        <v>67.721999999999994</v>
      </c>
      <c r="H83" s="27"/>
      <c r="I83" s="18"/>
      <c r="J83" s="18"/>
    </row>
    <row r="84" spans="1:13" ht="30" customHeight="1" x14ac:dyDescent="0.25">
      <c r="A84" s="9"/>
      <c r="B84" s="4" t="s">
        <v>27</v>
      </c>
      <c r="C84" s="5">
        <v>150</v>
      </c>
      <c r="D84" s="6">
        <v>3.3290000000000002</v>
      </c>
      <c r="E84" s="6">
        <v>4.3529999999999998</v>
      </c>
      <c r="F84" s="6">
        <v>22.655000000000001</v>
      </c>
      <c r="G84" s="6">
        <v>143.535</v>
      </c>
      <c r="H84" s="27"/>
      <c r="I84" s="18"/>
      <c r="J84" s="18"/>
    </row>
    <row r="85" spans="1:13" ht="30" customHeight="1" x14ac:dyDescent="0.25">
      <c r="A85" s="9"/>
      <c r="B85" s="4" t="s">
        <v>42</v>
      </c>
      <c r="C85" s="5">
        <v>200</v>
      </c>
      <c r="D85" s="6">
        <v>0.18</v>
      </c>
      <c r="E85" s="6">
        <v>0.02</v>
      </c>
      <c r="F85" s="6">
        <v>21.76</v>
      </c>
      <c r="G85" s="6">
        <v>128.19999999999999</v>
      </c>
      <c r="H85" s="27"/>
      <c r="I85" s="20"/>
      <c r="J85" s="20"/>
    </row>
    <row r="86" spans="1:13" ht="30" customHeight="1" x14ac:dyDescent="0.25">
      <c r="A86" s="9"/>
      <c r="B86" s="4" t="s">
        <v>12</v>
      </c>
      <c r="C86" s="5">
        <v>36</v>
      </c>
      <c r="D86" s="6">
        <v>0.27360000000000001</v>
      </c>
      <c r="E86" s="6">
        <v>0.28799999999999998</v>
      </c>
      <c r="F86" s="6">
        <v>1.7709999999999999</v>
      </c>
      <c r="G86" s="6">
        <v>8.4600000000000009</v>
      </c>
      <c r="H86" s="27"/>
      <c r="I86" s="20"/>
      <c r="J86" s="20"/>
    </row>
    <row r="87" spans="1:13" ht="30" customHeight="1" x14ac:dyDescent="0.25">
      <c r="A87" s="9"/>
      <c r="B87" s="4" t="s">
        <v>13</v>
      </c>
      <c r="C87" s="5">
        <v>20</v>
      </c>
      <c r="D87" s="6">
        <v>0.22</v>
      </c>
      <c r="E87" s="6">
        <v>0.16</v>
      </c>
      <c r="F87" s="6">
        <v>0.96</v>
      </c>
      <c r="G87" s="6">
        <v>4.84</v>
      </c>
      <c r="H87" s="27"/>
      <c r="I87" s="20"/>
      <c r="J87" s="20"/>
    </row>
    <row r="88" spans="1:13" ht="30" customHeight="1" x14ac:dyDescent="0.25">
      <c r="A88" s="9"/>
      <c r="B88" s="4" t="s">
        <v>55</v>
      </c>
      <c r="C88" s="5">
        <v>100</v>
      </c>
      <c r="D88" s="6">
        <v>0.4</v>
      </c>
      <c r="E88" s="6">
        <v>0.4</v>
      </c>
      <c r="F88" s="6">
        <v>9.8000000000000007</v>
      </c>
      <c r="G88" s="6">
        <v>47</v>
      </c>
      <c r="H88" s="28"/>
      <c r="I88" s="18"/>
      <c r="J88" s="18"/>
    </row>
    <row r="89" spans="1:13" ht="30" customHeight="1" x14ac:dyDescent="0.25">
      <c r="A89" s="9"/>
      <c r="B89" s="12" t="s">
        <v>14</v>
      </c>
      <c r="C89" s="2">
        <v>666</v>
      </c>
      <c r="D89" s="8">
        <f>SUM(D82:D88)</f>
        <v>5.3166000000000002</v>
      </c>
      <c r="E89" s="8">
        <f t="shared" ref="E89:G89" si="7">SUM(E82:E88)</f>
        <v>11.769</v>
      </c>
      <c r="F89" s="8">
        <f t="shared" si="7"/>
        <v>59.430000000000007</v>
      </c>
      <c r="G89" s="8">
        <f t="shared" si="7"/>
        <v>404.45499999999993</v>
      </c>
      <c r="H89" s="6"/>
      <c r="I89" s="18"/>
      <c r="J89" s="18"/>
      <c r="M89" s="3"/>
    </row>
    <row r="90" spans="1:13" s="3" customFormat="1" ht="30" customHeight="1" x14ac:dyDescent="0.25">
      <c r="A90" s="12" t="s">
        <v>0</v>
      </c>
      <c r="B90" s="12" t="s">
        <v>1</v>
      </c>
      <c r="C90" s="1" t="s">
        <v>2</v>
      </c>
      <c r="D90" s="1" t="s">
        <v>3</v>
      </c>
      <c r="E90" s="1" t="s">
        <v>4</v>
      </c>
      <c r="F90" s="1" t="s">
        <v>5</v>
      </c>
      <c r="G90" s="1" t="s">
        <v>6</v>
      </c>
      <c r="H90" s="16" t="s">
        <v>56</v>
      </c>
      <c r="I90" s="16"/>
      <c r="J90" s="16"/>
      <c r="M90"/>
    </row>
    <row r="91" spans="1:13" ht="30" customHeight="1" x14ac:dyDescent="0.25">
      <c r="A91" s="4" t="s">
        <v>43</v>
      </c>
      <c r="B91" s="7" t="s">
        <v>30</v>
      </c>
      <c r="C91" s="5">
        <v>60</v>
      </c>
      <c r="D91" s="6">
        <v>1.9</v>
      </c>
      <c r="E91" s="6">
        <v>8.9</v>
      </c>
      <c r="F91" s="6">
        <v>7.7</v>
      </c>
      <c r="G91" s="6">
        <v>119</v>
      </c>
      <c r="H91" s="26"/>
      <c r="I91" s="17"/>
      <c r="J91" s="17"/>
    </row>
    <row r="92" spans="1:13" ht="30" customHeight="1" x14ac:dyDescent="0.25">
      <c r="A92" s="4" t="s">
        <v>8</v>
      </c>
      <c r="B92" s="7" t="s">
        <v>61</v>
      </c>
      <c r="C92" s="5" t="s">
        <v>15</v>
      </c>
      <c r="D92" s="6">
        <v>9.2520000000000007</v>
      </c>
      <c r="E92" s="6">
        <v>11.999000000000001</v>
      </c>
      <c r="F92" s="6">
        <v>4.7030000000000003</v>
      </c>
      <c r="G92" s="6">
        <v>163.21899999999999</v>
      </c>
      <c r="H92" s="27"/>
      <c r="I92" s="18"/>
      <c r="J92" s="18"/>
    </row>
    <row r="93" spans="1:13" ht="30" customHeight="1" x14ac:dyDescent="0.25">
      <c r="A93" s="9"/>
      <c r="B93" s="4" t="s">
        <v>31</v>
      </c>
      <c r="C93" s="5">
        <v>150</v>
      </c>
      <c r="D93" s="6">
        <v>7.923</v>
      </c>
      <c r="E93" s="6">
        <v>5.87</v>
      </c>
      <c r="F93" s="6">
        <v>35.783999999999999</v>
      </c>
      <c r="G93" s="6">
        <v>227.357</v>
      </c>
      <c r="H93" s="27"/>
      <c r="I93" s="18"/>
      <c r="J93" s="18"/>
    </row>
    <row r="94" spans="1:13" ht="30" customHeight="1" x14ac:dyDescent="0.25">
      <c r="A94" s="9"/>
      <c r="B94" s="21" t="s">
        <v>33</v>
      </c>
      <c r="C94" s="22">
        <v>200</v>
      </c>
      <c r="D94" s="23">
        <v>3.5950000000000002</v>
      </c>
      <c r="E94" s="23">
        <v>3.22</v>
      </c>
      <c r="F94" s="23">
        <v>25.51</v>
      </c>
      <c r="G94" s="23">
        <v>146.19999999999999</v>
      </c>
      <c r="H94" s="27"/>
      <c r="I94" s="18"/>
      <c r="J94" s="18"/>
    </row>
    <row r="95" spans="1:13" ht="30" customHeight="1" x14ac:dyDescent="0.25">
      <c r="A95" s="9"/>
      <c r="B95" s="4" t="s">
        <v>12</v>
      </c>
      <c r="C95" s="5">
        <v>36</v>
      </c>
      <c r="D95" s="6">
        <v>0.27360000000000001</v>
      </c>
      <c r="E95" s="6">
        <v>0.28799999999999998</v>
      </c>
      <c r="F95" s="6">
        <v>1.7709999999999999</v>
      </c>
      <c r="G95" s="6">
        <v>8.4600000000000009</v>
      </c>
      <c r="H95" s="27"/>
      <c r="I95" s="18"/>
      <c r="J95" s="18"/>
    </row>
    <row r="96" spans="1:13" ht="30" customHeight="1" x14ac:dyDescent="0.25">
      <c r="A96" s="9"/>
      <c r="B96" s="4" t="s">
        <v>20</v>
      </c>
      <c r="C96" s="5">
        <v>20</v>
      </c>
      <c r="D96" s="6">
        <v>0.122</v>
      </c>
      <c r="E96" s="6">
        <v>2.4E-2</v>
      </c>
      <c r="F96" s="6">
        <v>0.79800000000000004</v>
      </c>
      <c r="G96" s="6">
        <v>3.94</v>
      </c>
      <c r="H96" s="27"/>
      <c r="I96" s="18"/>
      <c r="J96" s="18"/>
    </row>
    <row r="97" spans="1:13" ht="30" customHeight="1" x14ac:dyDescent="0.25">
      <c r="A97" s="9"/>
      <c r="B97" s="4" t="s">
        <v>55</v>
      </c>
      <c r="C97" s="5">
        <v>100</v>
      </c>
      <c r="D97" s="6">
        <v>0.4</v>
      </c>
      <c r="E97" s="6">
        <v>0.4</v>
      </c>
      <c r="F97" s="6">
        <v>9.8000000000000007</v>
      </c>
      <c r="G97" s="6">
        <v>47</v>
      </c>
      <c r="H97" s="27"/>
      <c r="I97" s="18"/>
      <c r="J97" s="18"/>
    </row>
    <row r="98" spans="1:13" ht="30" customHeight="1" x14ac:dyDescent="0.25">
      <c r="A98" s="9"/>
      <c r="B98" s="12" t="s">
        <v>14</v>
      </c>
      <c r="C98" s="2">
        <v>666</v>
      </c>
      <c r="D98" s="8">
        <f>SUM(D91:D97)</f>
        <v>23.465599999999998</v>
      </c>
      <c r="E98" s="8">
        <f t="shared" ref="E98:G98" si="8">SUM(E91:E97)</f>
        <v>30.701000000000001</v>
      </c>
      <c r="F98" s="8">
        <f t="shared" si="8"/>
        <v>86.066000000000003</v>
      </c>
      <c r="G98" s="8">
        <f t="shared" si="8"/>
        <v>715.17600000000016</v>
      </c>
      <c r="H98" s="28"/>
      <c r="I98" s="18"/>
      <c r="J98" s="18"/>
      <c r="M98" s="3"/>
    </row>
    <row r="99" spans="1:13" s="3" customFormat="1" ht="30" customHeight="1" x14ac:dyDescent="0.25">
      <c r="A99" s="12" t="s">
        <v>0</v>
      </c>
      <c r="B99" s="12" t="s">
        <v>1</v>
      </c>
      <c r="C99" s="1" t="s">
        <v>2</v>
      </c>
      <c r="D99" s="1" t="s">
        <v>3</v>
      </c>
      <c r="E99" s="1" t="s">
        <v>4</v>
      </c>
      <c r="F99" s="1" t="s">
        <v>5</v>
      </c>
      <c r="G99" s="1" t="s">
        <v>6</v>
      </c>
      <c r="H99" s="16" t="s">
        <v>56</v>
      </c>
      <c r="I99" s="15"/>
      <c r="J99" s="15"/>
      <c r="M99"/>
    </row>
    <row r="100" spans="1:13" ht="30" customHeight="1" x14ac:dyDescent="0.25">
      <c r="A100" s="4" t="s">
        <v>44</v>
      </c>
      <c r="B100" s="4" t="s">
        <v>30</v>
      </c>
      <c r="C100" s="5">
        <v>60</v>
      </c>
      <c r="D100" s="6">
        <v>1.1399999999999999</v>
      </c>
      <c r="E100" s="6">
        <v>5.34</v>
      </c>
      <c r="F100" s="6">
        <v>4.62</v>
      </c>
      <c r="G100" s="6">
        <v>71.400000000000006</v>
      </c>
      <c r="H100" s="26"/>
      <c r="I100" s="17"/>
      <c r="J100" s="17"/>
    </row>
    <row r="101" spans="1:13" ht="30" customHeight="1" x14ac:dyDescent="0.25">
      <c r="A101" s="4" t="s">
        <v>8</v>
      </c>
      <c r="B101" s="7" t="s">
        <v>51</v>
      </c>
      <c r="C101" s="5" t="s">
        <v>41</v>
      </c>
      <c r="D101" s="6">
        <v>5.9809999999999999</v>
      </c>
      <c r="E101" s="6">
        <v>13.988</v>
      </c>
      <c r="F101" s="6">
        <v>3.6259999999999999</v>
      </c>
      <c r="G101" s="6">
        <v>64.691999999999993</v>
      </c>
      <c r="H101" s="27"/>
      <c r="I101" s="18"/>
      <c r="J101" s="18"/>
    </row>
    <row r="102" spans="1:13" ht="30" customHeight="1" x14ac:dyDescent="0.25">
      <c r="A102" s="9"/>
      <c r="B102" s="7" t="s">
        <v>45</v>
      </c>
      <c r="C102" s="5">
        <v>150</v>
      </c>
      <c r="D102" s="6">
        <v>5.7869999999999999</v>
      </c>
      <c r="E102" s="6">
        <v>1.77</v>
      </c>
      <c r="F102" s="6">
        <v>37.031999999999996</v>
      </c>
      <c r="G102" s="6">
        <v>187.36500000000001</v>
      </c>
      <c r="H102" s="27"/>
      <c r="I102" s="18"/>
      <c r="J102" s="18"/>
    </row>
    <row r="103" spans="1:13" ht="30" customHeight="1" x14ac:dyDescent="0.25">
      <c r="A103" s="9"/>
      <c r="B103" s="4" t="s">
        <v>28</v>
      </c>
      <c r="C103" s="5">
        <v>200</v>
      </c>
      <c r="D103" s="6">
        <v>3.8719999999999999</v>
      </c>
      <c r="E103" s="6">
        <v>3.8</v>
      </c>
      <c r="F103" s="6">
        <v>25.068000000000001</v>
      </c>
      <c r="G103" s="6">
        <v>150.56</v>
      </c>
      <c r="H103" s="27"/>
      <c r="I103" s="18"/>
      <c r="J103" s="18"/>
    </row>
    <row r="104" spans="1:13" ht="30" customHeight="1" x14ac:dyDescent="0.25">
      <c r="A104" s="9"/>
      <c r="B104" s="4" t="s">
        <v>12</v>
      </c>
      <c r="C104" s="5">
        <v>36</v>
      </c>
      <c r="D104" s="6">
        <v>0.27360000000000001</v>
      </c>
      <c r="E104" s="6">
        <v>0.28799999999999998</v>
      </c>
      <c r="F104" s="6">
        <v>1.7709999999999999</v>
      </c>
      <c r="G104" s="6">
        <v>8.4600000000000009</v>
      </c>
      <c r="H104" s="27"/>
      <c r="I104" s="18"/>
      <c r="J104" s="18"/>
    </row>
    <row r="105" spans="1:13" ht="30" customHeight="1" x14ac:dyDescent="0.25">
      <c r="A105" s="9"/>
      <c r="B105" s="4" t="s">
        <v>20</v>
      </c>
      <c r="C105" s="5">
        <v>20</v>
      </c>
      <c r="D105" s="6">
        <v>0.122</v>
      </c>
      <c r="E105" s="6">
        <v>2.4E-2</v>
      </c>
      <c r="F105" s="6">
        <v>0.79800000000000004</v>
      </c>
      <c r="G105" s="6">
        <v>3.94</v>
      </c>
      <c r="H105" s="27"/>
      <c r="I105" s="18"/>
      <c r="J105" s="18"/>
    </row>
    <row r="106" spans="1:13" ht="30" customHeight="1" x14ac:dyDescent="0.25">
      <c r="A106" s="9"/>
      <c r="B106" s="4" t="s">
        <v>55</v>
      </c>
      <c r="C106" s="5">
        <v>100</v>
      </c>
      <c r="D106" s="6">
        <v>0.4</v>
      </c>
      <c r="E106" s="6">
        <v>0.4</v>
      </c>
      <c r="F106" s="6">
        <v>9.8000000000000007</v>
      </c>
      <c r="G106" s="6">
        <v>47</v>
      </c>
      <c r="H106" s="28"/>
      <c r="I106" s="18"/>
      <c r="J106" s="18"/>
    </row>
    <row r="107" spans="1:13" ht="30" customHeight="1" x14ac:dyDescent="0.25">
      <c r="A107" s="9"/>
      <c r="B107" s="12" t="s">
        <v>14</v>
      </c>
      <c r="C107" s="2">
        <v>666</v>
      </c>
      <c r="D107" s="8">
        <f>SUM(D100:D106)</f>
        <v>17.575599999999998</v>
      </c>
      <c r="E107" s="8">
        <f t="shared" ref="E107:G107" si="9">SUM(E100:E106)</f>
        <v>25.61</v>
      </c>
      <c r="F107" s="8">
        <f t="shared" si="9"/>
        <v>82.715000000000003</v>
      </c>
      <c r="G107" s="8">
        <f t="shared" si="9"/>
        <v>533.41699999999992</v>
      </c>
      <c r="H107" s="6"/>
      <c r="I107" s="18"/>
      <c r="J107" s="18"/>
      <c r="M107" s="3"/>
    </row>
    <row r="108" spans="1:13" s="3" customFormat="1" ht="30" customHeight="1" x14ac:dyDescent="0.25">
      <c r="A108" s="12" t="s">
        <v>0</v>
      </c>
      <c r="B108" s="12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8"/>
      <c r="I108" s="19"/>
      <c r="J108" s="19"/>
      <c r="M108"/>
    </row>
    <row r="109" spans="1:13" ht="30" customHeight="1" x14ac:dyDescent="0.25">
      <c r="A109" s="25" t="s">
        <v>46</v>
      </c>
      <c r="B109" s="25"/>
      <c r="C109" s="8">
        <f>(C61+C71+C80+C89+C98+C107)/6</f>
        <v>655.16666666666663</v>
      </c>
      <c r="D109" s="8">
        <f t="shared" ref="D109:G109" si="10">(D61+D71+D80+D89+D98+D107)/6</f>
        <v>21.575099999999996</v>
      </c>
      <c r="E109" s="8">
        <f t="shared" si="10"/>
        <v>20.979166666666668</v>
      </c>
      <c r="F109" s="8">
        <f t="shared" si="10"/>
        <v>74.777000000000001</v>
      </c>
      <c r="G109" s="8">
        <f t="shared" si="10"/>
        <v>568.71666666666658</v>
      </c>
      <c r="H109" s="1"/>
      <c r="I109" s="17"/>
      <c r="J109" s="17"/>
    </row>
    <row r="110" spans="1:13" ht="30" customHeight="1" x14ac:dyDescent="0.25">
      <c r="A110" s="25" t="s">
        <v>47</v>
      </c>
      <c r="B110" s="25"/>
      <c r="C110" s="8">
        <f>(C52+C109)/2</f>
        <v>644.75</v>
      </c>
      <c r="D110" s="8">
        <f t="shared" ref="D110:G110" si="11">(D52+D109)/2</f>
        <v>21.60318333333333</v>
      </c>
      <c r="E110" s="8">
        <f t="shared" si="11"/>
        <v>21.060333333333332</v>
      </c>
      <c r="F110" s="8">
        <f t="shared" si="11"/>
        <v>71.151499999999999</v>
      </c>
      <c r="G110" s="8">
        <f t="shared" si="11"/>
        <v>560.05016666666666</v>
      </c>
      <c r="H110" s="8"/>
      <c r="I110" s="19"/>
      <c r="J110" s="19"/>
    </row>
    <row r="111" spans="1:13" ht="15.75" x14ac:dyDescent="0.25">
      <c r="A111" s="3"/>
      <c r="B111" s="3"/>
      <c r="C111" s="3"/>
      <c r="D111" s="3"/>
      <c r="E111" s="3"/>
      <c r="F111" s="3"/>
      <c r="G111" s="3"/>
      <c r="H111" s="8"/>
      <c r="I111" s="19"/>
      <c r="J111" s="19"/>
    </row>
    <row r="112" spans="1:13" ht="15.75" x14ac:dyDescent="0.25">
      <c r="A112" s="3"/>
      <c r="B112" s="3"/>
      <c r="C112" s="3"/>
      <c r="D112" s="3"/>
      <c r="E112" s="3"/>
      <c r="F112" s="3"/>
      <c r="G112" s="3"/>
      <c r="H112" s="13"/>
      <c r="I112" s="13"/>
      <c r="J112" s="13"/>
    </row>
    <row r="113" spans="1:10" ht="15.75" x14ac:dyDescent="0.25">
      <c r="A113" s="3"/>
      <c r="B113" s="3"/>
      <c r="C113" s="3"/>
      <c r="D113" s="3"/>
      <c r="E113" s="3"/>
      <c r="F113" s="3"/>
      <c r="G113" s="3"/>
      <c r="H113" s="13"/>
      <c r="I113" s="13"/>
      <c r="J113" s="13"/>
    </row>
    <row r="114" spans="1:10" ht="15.75" x14ac:dyDescent="0.25">
      <c r="A114" s="3"/>
      <c r="B114" s="3"/>
      <c r="C114" s="3"/>
      <c r="D114" s="3"/>
      <c r="E114" s="3"/>
      <c r="F114" s="3"/>
      <c r="G114" s="3"/>
      <c r="H114" s="13"/>
      <c r="I114" s="13"/>
      <c r="J114" s="13"/>
    </row>
    <row r="115" spans="1:10" ht="15.75" x14ac:dyDescent="0.25">
      <c r="A115" s="3"/>
      <c r="B115" s="3"/>
      <c r="C115" s="3"/>
      <c r="D115" s="3"/>
      <c r="E115" s="3"/>
      <c r="F115" s="3"/>
      <c r="G115" s="3"/>
      <c r="H115" s="13"/>
      <c r="I115" s="13"/>
      <c r="J115" s="13"/>
    </row>
    <row r="116" spans="1:10" ht="15.75" x14ac:dyDescent="0.25">
      <c r="A116" s="3"/>
      <c r="B116" s="3"/>
      <c r="C116" s="3"/>
      <c r="D116" s="3"/>
      <c r="E116" s="3"/>
      <c r="F116" s="3"/>
      <c r="G116" s="3"/>
      <c r="H116" s="13"/>
      <c r="I116" s="13"/>
      <c r="J116" s="13"/>
    </row>
    <row r="117" spans="1:10" ht="15.75" x14ac:dyDescent="0.25">
      <c r="A117" s="3"/>
      <c r="B117" s="3"/>
      <c r="C117" s="3"/>
      <c r="D117" s="3"/>
      <c r="E117" s="3"/>
      <c r="F117" s="3"/>
      <c r="G117" s="3"/>
      <c r="H117" s="13"/>
      <c r="I117" s="13"/>
      <c r="J117" s="13"/>
    </row>
    <row r="118" spans="1:10" ht="15.75" x14ac:dyDescent="0.25">
      <c r="A118" s="3"/>
      <c r="B118" s="3"/>
      <c r="C118" s="3"/>
      <c r="D118" s="3"/>
      <c r="E118" s="3"/>
      <c r="F118" s="3"/>
      <c r="G118" s="3"/>
      <c r="H118" s="13"/>
      <c r="I118" s="13"/>
      <c r="J118" s="13"/>
    </row>
    <row r="119" spans="1:10" ht="15.75" x14ac:dyDescent="0.25">
      <c r="A119" s="3"/>
      <c r="B119" s="3"/>
      <c r="C119" s="3"/>
      <c r="D119" s="3"/>
      <c r="E119" s="3"/>
      <c r="F119" s="3"/>
      <c r="G119" s="3"/>
      <c r="H119" s="13"/>
      <c r="I119" s="13"/>
      <c r="J119" s="13"/>
    </row>
    <row r="120" spans="1:10" ht="15.75" x14ac:dyDescent="0.25">
      <c r="A120" s="3"/>
      <c r="B120" s="3"/>
      <c r="C120" s="3"/>
      <c r="D120" s="3"/>
      <c r="E120" s="3"/>
      <c r="F120" s="3"/>
      <c r="G120" s="3"/>
      <c r="H120" s="13"/>
      <c r="I120" s="13"/>
      <c r="J120" s="13"/>
    </row>
    <row r="121" spans="1:10" ht="15.75" x14ac:dyDescent="0.25">
      <c r="A121" s="3"/>
      <c r="B121" s="3"/>
      <c r="C121" s="3"/>
      <c r="D121" s="3"/>
      <c r="E121" s="3"/>
      <c r="F121" s="3"/>
      <c r="G121" s="3"/>
      <c r="H121" s="13"/>
      <c r="I121" s="13"/>
      <c r="J121" s="13"/>
    </row>
    <row r="122" spans="1:10" ht="15.75" x14ac:dyDescent="0.25">
      <c r="A122" s="3"/>
      <c r="B122" s="3"/>
      <c r="C122" s="3"/>
      <c r="D122" s="3"/>
      <c r="E122" s="3"/>
      <c r="F122" s="3"/>
      <c r="G122" s="3"/>
      <c r="H122" s="13"/>
      <c r="I122" s="13"/>
      <c r="J122" s="13"/>
    </row>
    <row r="123" spans="1:10" ht="15.75" x14ac:dyDescent="0.25">
      <c r="A123" s="3"/>
      <c r="B123" s="3"/>
      <c r="C123" s="3"/>
      <c r="D123" s="3"/>
      <c r="E123" s="3"/>
      <c r="F123" s="3"/>
      <c r="G123" s="3"/>
      <c r="H123" s="13"/>
      <c r="I123" s="13"/>
      <c r="J123" s="13"/>
    </row>
    <row r="124" spans="1:10" ht="15.75" x14ac:dyDescent="0.25">
      <c r="A124" s="3"/>
      <c r="B124" s="3"/>
      <c r="C124" s="3"/>
      <c r="D124" s="3"/>
      <c r="E124" s="3"/>
      <c r="F124" s="3"/>
      <c r="G124" s="3"/>
      <c r="H124" s="13"/>
      <c r="I124" s="13"/>
      <c r="J124" s="13"/>
    </row>
    <row r="125" spans="1:10" ht="15.75" x14ac:dyDescent="0.25">
      <c r="A125" s="3"/>
      <c r="B125" s="3"/>
      <c r="C125" s="3"/>
      <c r="D125" s="3"/>
      <c r="E125" s="3"/>
      <c r="F125" s="3"/>
      <c r="G125" s="3"/>
      <c r="H125" s="13"/>
      <c r="I125" s="13"/>
      <c r="J125" s="13"/>
    </row>
    <row r="126" spans="1:10" ht="15.75" x14ac:dyDescent="0.25">
      <c r="A126" s="3"/>
      <c r="B126" s="3"/>
      <c r="C126" s="3"/>
      <c r="D126" s="3"/>
      <c r="E126" s="3"/>
      <c r="F126" s="3"/>
      <c r="G126" s="3"/>
      <c r="H126" s="13"/>
      <c r="I126" s="13"/>
      <c r="J126" s="13"/>
    </row>
    <row r="127" spans="1:10" ht="15.75" x14ac:dyDescent="0.25">
      <c r="A127" s="3"/>
      <c r="B127" s="3"/>
      <c r="C127" s="3"/>
      <c r="D127" s="3"/>
      <c r="E127" s="3"/>
      <c r="F127" s="3"/>
      <c r="G127" s="3"/>
      <c r="H127" s="13"/>
      <c r="I127" s="13"/>
      <c r="J127" s="13"/>
    </row>
    <row r="128" spans="1:10" ht="15.75" x14ac:dyDescent="0.25">
      <c r="A128" s="3"/>
      <c r="B128" s="3"/>
      <c r="C128" s="3"/>
      <c r="D128" s="3"/>
      <c r="E128" s="3"/>
      <c r="F128" s="3"/>
      <c r="G128" s="3"/>
      <c r="H128" s="13"/>
      <c r="I128" s="13"/>
      <c r="J128" s="13"/>
    </row>
    <row r="129" spans="1:10" ht="15.75" x14ac:dyDescent="0.25">
      <c r="A129" s="3"/>
      <c r="B129" s="3"/>
      <c r="C129" s="3"/>
      <c r="D129" s="3"/>
      <c r="E129" s="3"/>
      <c r="F129" s="3"/>
      <c r="G129" s="3"/>
      <c r="H129" s="13"/>
      <c r="I129" s="13"/>
      <c r="J129" s="13"/>
    </row>
    <row r="130" spans="1:10" ht="15.75" x14ac:dyDescent="0.25">
      <c r="H130" s="13"/>
      <c r="I130" s="13"/>
      <c r="J130" s="13"/>
    </row>
  </sheetData>
  <mergeCells count="15">
    <mergeCell ref="H37:H43"/>
    <mergeCell ref="H2:H8"/>
    <mergeCell ref="A52:B52"/>
    <mergeCell ref="A109:B109"/>
    <mergeCell ref="H11:H17"/>
    <mergeCell ref="H20:H25"/>
    <mergeCell ref="H28:H34"/>
    <mergeCell ref="H46:H51"/>
    <mergeCell ref="H54:H60"/>
    <mergeCell ref="H82:H88"/>
    <mergeCell ref="A110:B110"/>
    <mergeCell ref="H63:H69"/>
    <mergeCell ref="H73:H79"/>
    <mergeCell ref="H91:H98"/>
    <mergeCell ref="H100:H106"/>
  </mergeCells>
  <pageMargins left="0.7" right="0.7" top="0.75" bottom="0.75" header="0.3" footer="0.3"/>
  <pageSetup paperSize="9" scale="93" fitToHeight="0" orientation="landscape" r:id="rId1"/>
  <rowBreaks count="5" manualBreakCount="5">
    <brk id="18" max="16383" man="1"/>
    <brk id="35" max="16383" man="1"/>
    <brk id="52" max="16383" man="1"/>
    <brk id="71" max="8" man="1"/>
    <brk id="89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завтрак 7-11 лет</vt:lpstr>
      <vt:lpstr>'завтрак 7-11 лет'!Область_печати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Элизахен</dc:creator>
  <cp:lastModifiedBy>Техспец</cp:lastModifiedBy>
  <cp:lastPrinted>2022-02-14T11:31:46Z</cp:lastPrinted>
  <dcterms:created xsi:type="dcterms:W3CDTF">2015-06-05T18:17:20Z</dcterms:created>
  <dcterms:modified xsi:type="dcterms:W3CDTF">2023-09-27T06:03:25Z</dcterms:modified>
</cp:coreProperties>
</file>